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Новая папка\доки 2024 на сайт\2025\"/>
    </mc:Choice>
  </mc:AlternateContent>
  <xr:revisionPtr revIDLastSave="0" documentId="13_ncr:1_{B0CF247F-9989-4D49-92D5-FE7FB33F4D2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6" i="1" l="1"/>
  <c r="B197" i="1"/>
  <c r="A197" i="1"/>
  <c r="L196" i="1"/>
  <c r="J196" i="1"/>
  <c r="I196" i="1"/>
  <c r="H196" i="1"/>
  <c r="G196" i="1"/>
  <c r="F196" i="1"/>
  <c r="B187" i="1"/>
  <c r="A187" i="1"/>
  <c r="L186" i="1"/>
  <c r="L197" i="1" s="1"/>
  <c r="I186" i="1"/>
  <c r="H186" i="1"/>
  <c r="H197" i="1" s="1"/>
  <c r="G186" i="1"/>
  <c r="G197" i="1" s="1"/>
  <c r="F186" i="1"/>
  <c r="B178" i="1"/>
  <c r="A178" i="1"/>
  <c r="L177" i="1"/>
  <c r="J177" i="1"/>
  <c r="I177" i="1"/>
  <c r="H177" i="1"/>
  <c r="G177" i="1"/>
  <c r="F177" i="1"/>
  <c r="B168" i="1"/>
  <c r="A168" i="1"/>
  <c r="L167" i="1"/>
  <c r="L178" i="1" s="1"/>
  <c r="J167" i="1"/>
  <c r="J178" i="1" s="1"/>
  <c r="I167" i="1"/>
  <c r="I178" i="1" s="1"/>
  <c r="H167" i="1"/>
  <c r="H178" i="1" s="1"/>
  <c r="G167" i="1"/>
  <c r="G178" i="1" s="1"/>
  <c r="F167" i="1"/>
  <c r="F178" i="1" s="1"/>
  <c r="B158" i="1"/>
  <c r="A158" i="1"/>
  <c r="L157" i="1"/>
  <c r="J157" i="1"/>
  <c r="I157" i="1"/>
  <c r="H157" i="1"/>
  <c r="G157" i="1"/>
  <c r="F157" i="1"/>
  <c r="B148" i="1"/>
  <c r="A148" i="1"/>
  <c r="L147" i="1"/>
  <c r="L158" i="1" s="1"/>
  <c r="J147" i="1"/>
  <c r="I147" i="1"/>
  <c r="I158" i="1" s="1"/>
  <c r="H147" i="1"/>
  <c r="G147" i="1"/>
  <c r="G158" i="1" s="1"/>
  <c r="F147" i="1"/>
  <c r="B139" i="1"/>
  <c r="A139" i="1"/>
  <c r="L138" i="1"/>
  <c r="J138" i="1"/>
  <c r="I138" i="1"/>
  <c r="H138" i="1"/>
  <c r="G138" i="1"/>
  <c r="F138" i="1"/>
  <c r="B129" i="1"/>
  <c r="A129" i="1"/>
  <c r="L128" i="1"/>
  <c r="L139" i="1" s="1"/>
  <c r="J128" i="1"/>
  <c r="J139" i="1" s="1"/>
  <c r="I128" i="1"/>
  <c r="I139" i="1" s="1"/>
  <c r="H128" i="1"/>
  <c r="H139" i="1" s="1"/>
  <c r="G128" i="1"/>
  <c r="G139" i="1" s="1"/>
  <c r="F128" i="1"/>
  <c r="B120" i="1"/>
  <c r="A120" i="1"/>
  <c r="L119" i="1"/>
  <c r="J119" i="1"/>
  <c r="I119" i="1"/>
  <c r="H119" i="1"/>
  <c r="G119" i="1"/>
  <c r="F119" i="1"/>
  <c r="B110" i="1"/>
  <c r="A110" i="1"/>
  <c r="L109" i="1"/>
  <c r="L120" i="1" s="1"/>
  <c r="J109" i="1"/>
  <c r="I109" i="1"/>
  <c r="H109" i="1"/>
  <c r="G109" i="1"/>
  <c r="F109" i="1"/>
  <c r="B101" i="1"/>
  <c r="A101" i="1"/>
  <c r="L100" i="1"/>
  <c r="J100" i="1"/>
  <c r="I100" i="1"/>
  <c r="H100" i="1"/>
  <c r="G100" i="1"/>
  <c r="F100" i="1"/>
  <c r="B91" i="1"/>
  <c r="A91" i="1"/>
  <c r="L90" i="1"/>
  <c r="L101" i="1" s="1"/>
  <c r="J90" i="1"/>
  <c r="I90" i="1"/>
  <c r="H90" i="1"/>
  <c r="G90" i="1"/>
  <c r="F90" i="1"/>
  <c r="B82" i="1"/>
  <c r="A82" i="1"/>
  <c r="L81" i="1"/>
  <c r="J81" i="1"/>
  <c r="I81" i="1"/>
  <c r="H81" i="1"/>
  <c r="G81" i="1"/>
  <c r="F81" i="1"/>
  <c r="B72" i="1"/>
  <c r="A72" i="1"/>
  <c r="L71" i="1"/>
  <c r="J71" i="1"/>
  <c r="I71" i="1"/>
  <c r="H71" i="1"/>
  <c r="G71" i="1"/>
  <c r="F71" i="1"/>
  <c r="B63" i="1"/>
  <c r="A63" i="1"/>
  <c r="L62" i="1"/>
  <c r="J62" i="1"/>
  <c r="I62" i="1"/>
  <c r="H62" i="1"/>
  <c r="G62" i="1"/>
  <c r="F62" i="1"/>
  <c r="B53" i="1"/>
  <c r="A53" i="1"/>
  <c r="L52" i="1"/>
  <c r="L63" i="1" s="1"/>
  <c r="J52" i="1"/>
  <c r="I52" i="1"/>
  <c r="H52" i="1"/>
  <c r="G52" i="1"/>
  <c r="G63" i="1" s="1"/>
  <c r="F52" i="1"/>
  <c r="B44" i="1"/>
  <c r="A44" i="1"/>
  <c r="L43" i="1"/>
  <c r="J43" i="1"/>
  <c r="I43" i="1"/>
  <c r="H43" i="1"/>
  <c r="G43" i="1"/>
  <c r="F43" i="1"/>
  <c r="B34" i="1"/>
  <c r="A34" i="1"/>
  <c r="L33" i="1"/>
  <c r="J33" i="1"/>
  <c r="I33" i="1"/>
  <c r="H33" i="1"/>
  <c r="G33" i="1"/>
  <c r="F33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H24" i="1" s="1"/>
  <c r="G13" i="1"/>
  <c r="F13" i="1"/>
  <c r="J197" i="1" l="1"/>
  <c r="I197" i="1"/>
  <c r="F197" i="1"/>
  <c r="H158" i="1"/>
  <c r="F158" i="1"/>
  <c r="J158" i="1"/>
  <c r="F139" i="1"/>
  <c r="H120" i="1"/>
  <c r="F120" i="1"/>
  <c r="J120" i="1"/>
  <c r="G120" i="1"/>
  <c r="I120" i="1"/>
  <c r="H101" i="1"/>
  <c r="J101" i="1"/>
  <c r="I101" i="1"/>
  <c r="G101" i="1"/>
  <c r="F101" i="1"/>
  <c r="L82" i="1"/>
  <c r="G82" i="1"/>
  <c r="I82" i="1"/>
  <c r="F82" i="1"/>
  <c r="H82" i="1"/>
  <c r="J82" i="1"/>
  <c r="H63" i="1"/>
  <c r="I63" i="1"/>
  <c r="J63" i="1"/>
  <c r="F63" i="1"/>
  <c r="L44" i="1"/>
  <c r="L198" i="1" s="1"/>
  <c r="I44" i="1"/>
  <c r="J44" i="1"/>
  <c r="G44" i="1"/>
  <c r="H44" i="1"/>
  <c r="F44" i="1"/>
  <c r="J24" i="1"/>
  <c r="G24" i="1"/>
  <c r="F24" i="1"/>
  <c r="I198" i="1" l="1"/>
  <c r="H198" i="1"/>
  <c r="J198" i="1"/>
  <c r="G198" i="1"/>
  <c r="F198" i="1"/>
</calcChain>
</file>

<file path=xl/sharedStrings.xml><?xml version="1.0" encoding="utf-8"?>
<sst xmlns="http://schemas.openxmlformats.org/spreadsheetml/2006/main" count="297" uniqueCount="96">
  <si>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</si>
  <si>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</si>
  <si>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</si>
  <si>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</si>
  <si>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</si>
  <si>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</si>
  <si>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</si>
  <si>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</si>
  <si>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</si>
  <si>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</si>
  <si>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</si>
  <si>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</si>
  <si>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</si>
  <si>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</si>
  <si>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</si>
  <si>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</si>
  <si>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</si>
  <si>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</si>
  <si>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</si>
  <si>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</si>
  <si>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</si>
  <si>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</si>
  <si>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</si>
  <si>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</si>
  <si>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</si>
  <si>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</si>
  <si>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</si>
  <si>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</si>
  <si>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</si>
  <si>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</si>
  <si>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</si>
  <si>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</si>
  <si>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</si>
  <si>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</si>
  <si>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</si>
  <si>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</si>
  <si>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</si>
  <si>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</si>
  <si>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</si>
  <si>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</si>
  <si>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Кольцова Л.М.</t>
  </si>
  <si>
    <t>Каша рисовая молочная с маслом слив.</t>
  </si>
  <si>
    <t xml:space="preserve">Какао с молоком </t>
  </si>
  <si>
    <t xml:space="preserve">Овощи по сезону </t>
  </si>
  <si>
    <t>515/576</t>
  </si>
  <si>
    <t>Суп картофельный с бобовыми (горохом лущеным)</t>
  </si>
  <si>
    <t>Шницель мясной с соусом</t>
  </si>
  <si>
    <t>Макаронные изделия отварные</t>
  </si>
  <si>
    <t>Компот из свежих плодов</t>
  </si>
  <si>
    <t>Хлеб ржаной</t>
  </si>
  <si>
    <t>Котлета из мяса кур с соусом</t>
  </si>
  <si>
    <t>Картофельное пюре</t>
  </si>
  <si>
    <t>Чай с сахаром</t>
  </si>
  <si>
    <t>Овощи по сезону</t>
  </si>
  <si>
    <t>Батон</t>
  </si>
  <si>
    <t>Суп картофельный рыбный</t>
  </si>
  <si>
    <t>Печень по-строгановски</t>
  </si>
  <si>
    <t>Рис отварной</t>
  </si>
  <si>
    <t>Напиток из смеси сухофруктов</t>
  </si>
  <si>
    <t>Макаронные изделия отварные с сыром и маслом</t>
  </si>
  <si>
    <t>Фрукт</t>
  </si>
  <si>
    <t>Борщ из свежей капусты с картофелем и сметаной</t>
  </si>
  <si>
    <t>Тефтели мясные с томатным соусом</t>
  </si>
  <si>
    <t>461/587</t>
  </si>
  <si>
    <t>Каша гречневая рассыпчатая</t>
  </si>
  <si>
    <t>Компот из черной смородины с/м</t>
  </si>
  <si>
    <t>Биточек мясной</t>
  </si>
  <si>
    <t>Бутерброд с сыром</t>
  </si>
  <si>
    <t>Суп картофельный с яйцом</t>
  </si>
  <si>
    <t>Рагу из курицы с картофелем</t>
  </si>
  <si>
    <t>Выпечное изделие</t>
  </si>
  <si>
    <t>Блинчики с джемом (повидлом)</t>
  </si>
  <si>
    <t>Йогурт фруктовый</t>
  </si>
  <si>
    <t>Чай с низким содержанием сахара</t>
  </si>
  <si>
    <t>Суп из овощей</t>
  </si>
  <si>
    <t>Тефтели рыбные с томатным соусом</t>
  </si>
  <si>
    <t>Каша дружба молочная жидкая с маслом слив</t>
  </si>
  <si>
    <t>Какао с молоком</t>
  </si>
  <si>
    <t>Печенье</t>
  </si>
  <si>
    <t>Борщ из свежей капусты с картофелем</t>
  </si>
  <si>
    <t>Котлета из мыса кур</t>
  </si>
  <si>
    <t>462/587</t>
  </si>
  <si>
    <t>Чай с сахаром и лимоном</t>
  </si>
  <si>
    <t>Гуляш из свинины</t>
  </si>
  <si>
    <t>Компот из сухофруктов</t>
  </si>
  <si>
    <t>Бутерброд горячий с продуктом мясным рубленным и сыром</t>
  </si>
  <si>
    <t>Оладьи с молоком сгущенным</t>
  </si>
  <si>
    <t>Суп с макаронными изделиями</t>
  </si>
  <si>
    <t>Рагу овощное</t>
  </si>
  <si>
    <t>Напиток из сммеси сухофруктов</t>
  </si>
  <si>
    <t>Котлета рыбная</t>
  </si>
  <si>
    <t>Щи из свежей капусты с картофелем</t>
  </si>
  <si>
    <t>Плов</t>
  </si>
  <si>
    <t>Птица тушеная в соусе</t>
  </si>
  <si>
    <t>Рассольник ленинградский</t>
  </si>
  <si>
    <t>МОУ "Гимназия г. Переславля-Залесского"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</si>
</sst>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8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4" t="s">
        <v>95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5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24</v>
      </c>
      <c r="I3" s="48">
        <v>3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225</v>
      </c>
      <c r="G6" s="40">
        <v>7.1</v>
      </c>
      <c r="H6" s="40">
        <v>7</v>
      </c>
      <c r="I6" s="40">
        <v>40</v>
      </c>
      <c r="J6" s="40">
        <v>297.60000000000002</v>
      </c>
      <c r="K6" s="41">
        <v>182</v>
      </c>
      <c r="L6" s="40"/>
    </row>
    <row r="7" spans="1:12" ht="14.5" x14ac:dyDescent="0.35">
      <c r="A7" s="23"/>
      <c r="B7" s="15"/>
      <c r="C7" s="11"/>
      <c r="D7" s="6"/>
      <c r="E7" s="42" t="s">
        <v>85</v>
      </c>
      <c r="F7" s="43">
        <v>75</v>
      </c>
      <c r="G7" s="43">
        <v>7</v>
      </c>
      <c r="H7" s="43">
        <v>8.6</v>
      </c>
      <c r="I7" s="43">
        <v>10</v>
      </c>
      <c r="J7" s="43">
        <v>176.6</v>
      </c>
      <c r="K7" s="44">
        <v>11</v>
      </c>
      <c r="L7" s="43"/>
    </row>
    <row r="8" spans="1:12" ht="14.5" x14ac:dyDescent="0.3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4.9000000000000004</v>
      </c>
      <c r="H8" s="43">
        <v>2.8</v>
      </c>
      <c r="I8" s="43">
        <v>32.5</v>
      </c>
      <c r="J8" s="43">
        <v>190</v>
      </c>
      <c r="K8" s="44">
        <v>694</v>
      </c>
      <c r="L8" s="43"/>
    </row>
    <row r="9" spans="1:12" ht="14.5" x14ac:dyDescent="0.3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>
        <v>83</v>
      </c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19</v>
      </c>
      <c r="H13" s="19">
        <f t="shared" si="0"/>
        <v>18.399999999999999</v>
      </c>
      <c r="I13" s="19">
        <f t="shared" si="0"/>
        <v>82.5</v>
      </c>
      <c r="J13" s="19">
        <f t="shared" si="0"/>
        <v>664.2</v>
      </c>
      <c r="K13" s="25"/>
      <c r="L13" s="19">
        <f t="shared" ref="L13" si="1">SUM(L6:L12)</f>
        <v>83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43</v>
      </c>
      <c r="F14" s="43">
        <v>60</v>
      </c>
      <c r="G14" s="43">
        <v>0.6</v>
      </c>
      <c r="H14" s="43">
        <v>0.2</v>
      </c>
      <c r="I14" s="43">
        <v>2.2000000000000002</v>
      </c>
      <c r="J14" s="43">
        <v>14.4</v>
      </c>
      <c r="K14" s="44" t="s">
        <v>44</v>
      </c>
      <c r="L14" s="43"/>
    </row>
    <row r="15" spans="1:12" ht="14.5" x14ac:dyDescent="0.35">
      <c r="A15" s="23"/>
      <c r="B15" s="15"/>
      <c r="C15" s="11"/>
      <c r="D15" s="7" t="s">
        <v>27</v>
      </c>
      <c r="E15" s="42" t="s">
        <v>45</v>
      </c>
      <c r="F15" s="43">
        <v>200</v>
      </c>
      <c r="G15" s="43">
        <v>6</v>
      </c>
      <c r="H15" s="43">
        <v>4</v>
      </c>
      <c r="I15" s="43">
        <v>22.2</v>
      </c>
      <c r="J15" s="43">
        <v>167</v>
      </c>
      <c r="K15" s="44">
        <v>139</v>
      </c>
      <c r="L15" s="43"/>
    </row>
    <row r="16" spans="1:12" ht="14.5" x14ac:dyDescent="0.35">
      <c r="A16" s="23"/>
      <c r="B16" s="15"/>
      <c r="C16" s="11"/>
      <c r="D16" s="7" t="s">
        <v>28</v>
      </c>
      <c r="E16" s="42" t="s">
        <v>46</v>
      </c>
      <c r="F16" s="43">
        <v>100</v>
      </c>
      <c r="G16" s="43">
        <v>12.9</v>
      </c>
      <c r="H16" s="43">
        <v>11.6</v>
      </c>
      <c r="I16" s="43">
        <v>15.9</v>
      </c>
      <c r="J16" s="43">
        <v>261</v>
      </c>
      <c r="K16" s="44">
        <v>451</v>
      </c>
      <c r="L16" s="43"/>
    </row>
    <row r="17" spans="1:12" ht="14.5" x14ac:dyDescent="0.35">
      <c r="A17" s="23"/>
      <c r="B17" s="15"/>
      <c r="C17" s="11"/>
      <c r="D17" s="7" t="s">
        <v>29</v>
      </c>
      <c r="E17" s="42" t="s">
        <v>47</v>
      </c>
      <c r="F17" s="43">
        <v>150</v>
      </c>
      <c r="G17" s="43">
        <v>5.0999999999999996</v>
      </c>
      <c r="H17" s="43">
        <v>9.1</v>
      </c>
      <c r="I17" s="43">
        <v>34.200000000000003</v>
      </c>
      <c r="J17" s="43">
        <v>244.5</v>
      </c>
      <c r="K17" s="44">
        <v>516</v>
      </c>
      <c r="L17" s="43"/>
    </row>
    <row r="18" spans="1:12" ht="14.5" x14ac:dyDescent="0.35">
      <c r="A18" s="23"/>
      <c r="B18" s="15"/>
      <c r="C18" s="11"/>
      <c r="D18" s="7" t="s">
        <v>30</v>
      </c>
      <c r="E18" s="42" t="s">
        <v>48</v>
      </c>
      <c r="F18" s="43">
        <v>180</v>
      </c>
      <c r="G18" s="43">
        <v>0.4</v>
      </c>
      <c r="H18" s="43">
        <v>0</v>
      </c>
      <c r="I18" s="43">
        <v>22</v>
      </c>
      <c r="J18" s="43">
        <v>127.8</v>
      </c>
      <c r="K18" s="44">
        <v>631</v>
      </c>
      <c r="L18" s="43"/>
    </row>
    <row r="19" spans="1:12" ht="14.5" x14ac:dyDescent="0.3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5" x14ac:dyDescent="0.35">
      <c r="A20" s="23"/>
      <c r="B20" s="15"/>
      <c r="C20" s="11"/>
      <c r="D20" s="7" t="s">
        <v>32</v>
      </c>
      <c r="E20" s="42" t="s">
        <v>49</v>
      </c>
      <c r="F20" s="43">
        <v>10</v>
      </c>
      <c r="G20" s="43">
        <v>0.7</v>
      </c>
      <c r="H20" s="43">
        <v>0.1</v>
      </c>
      <c r="I20" s="43">
        <v>5</v>
      </c>
      <c r="J20" s="43">
        <v>23</v>
      </c>
      <c r="K20" s="44"/>
      <c r="L20" s="43"/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>
        <v>83</v>
      </c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25.7</v>
      </c>
      <c r="H23" s="19">
        <f t="shared" si="2"/>
        <v>25</v>
      </c>
      <c r="I23" s="19">
        <f t="shared" si="2"/>
        <v>101.5</v>
      </c>
      <c r="J23" s="19">
        <f t="shared" si="2"/>
        <v>837.69999999999993</v>
      </c>
      <c r="K23" s="25"/>
      <c r="L23" s="19">
        <f t="shared" ref="L23" si="3">SUM(L14:L22)</f>
        <v>83</v>
      </c>
    </row>
    <row r="24" spans="1:12" ht="14.5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1200</v>
      </c>
      <c r="G24" s="32">
        <f t="shared" ref="G24:J24" si="4">G13+G23</f>
        <v>44.7</v>
      </c>
      <c r="H24" s="32">
        <f t="shared" si="4"/>
        <v>43.4</v>
      </c>
      <c r="I24" s="32">
        <f t="shared" si="4"/>
        <v>184</v>
      </c>
      <c r="J24" s="32">
        <f t="shared" si="4"/>
        <v>1501.9</v>
      </c>
      <c r="K24" s="32"/>
      <c r="L24" s="32">
        <f t="shared" ref="L24" si="5">L13+L23</f>
        <v>166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100</v>
      </c>
      <c r="G25" s="40">
        <v>14.2</v>
      </c>
      <c r="H25" s="40">
        <v>11.4</v>
      </c>
      <c r="I25" s="40">
        <v>17</v>
      </c>
      <c r="J25" s="40">
        <v>270</v>
      </c>
      <c r="K25" s="41">
        <v>498</v>
      </c>
      <c r="L25" s="40"/>
    </row>
    <row r="26" spans="1:12" ht="14.5" x14ac:dyDescent="0.35">
      <c r="A26" s="14"/>
      <c r="B26" s="15"/>
      <c r="C26" s="11"/>
      <c r="D26" s="6"/>
      <c r="E26" s="42" t="s">
        <v>51</v>
      </c>
      <c r="F26" s="43">
        <v>150</v>
      </c>
      <c r="G26" s="43">
        <v>3.2</v>
      </c>
      <c r="H26" s="43">
        <v>6.8</v>
      </c>
      <c r="I26" s="43">
        <v>21.9</v>
      </c>
      <c r="J26" s="43">
        <v>163.5</v>
      </c>
      <c r="K26" s="44">
        <v>520</v>
      </c>
      <c r="L26" s="43"/>
    </row>
    <row r="27" spans="1:12" ht="14.5" x14ac:dyDescent="0.35">
      <c r="A27" s="14"/>
      <c r="B27" s="15"/>
      <c r="C27" s="11"/>
      <c r="D27" s="6"/>
      <c r="E27" s="42" t="s">
        <v>53</v>
      </c>
      <c r="F27" s="43">
        <v>60</v>
      </c>
      <c r="G27" s="43">
        <v>0.8</v>
      </c>
      <c r="H27" s="43">
        <v>0</v>
      </c>
      <c r="I27" s="43">
        <v>8</v>
      </c>
      <c r="J27" s="43">
        <v>4</v>
      </c>
      <c r="K27" s="44" t="s">
        <v>44</v>
      </c>
      <c r="L27" s="43"/>
    </row>
    <row r="28" spans="1:12" ht="14.5" x14ac:dyDescent="0.35">
      <c r="A28" s="14"/>
      <c r="B28" s="15"/>
      <c r="C28" s="11"/>
      <c r="D28" s="7" t="s">
        <v>22</v>
      </c>
      <c r="E28" s="42" t="s">
        <v>52</v>
      </c>
      <c r="F28" s="43">
        <v>200</v>
      </c>
      <c r="G28" s="43">
        <v>0.3</v>
      </c>
      <c r="H28" s="43">
        <v>0.1</v>
      </c>
      <c r="I28" s="43">
        <v>16.2</v>
      </c>
      <c r="J28" s="43">
        <v>62</v>
      </c>
      <c r="K28" s="44">
        <v>686</v>
      </c>
      <c r="L28" s="43"/>
    </row>
    <row r="29" spans="1:12" ht="14.5" x14ac:dyDescent="0.35">
      <c r="A29" s="14"/>
      <c r="B29" s="15"/>
      <c r="C29" s="11"/>
      <c r="D29" s="7" t="s">
        <v>23</v>
      </c>
      <c r="E29" s="42" t="s">
        <v>54</v>
      </c>
      <c r="F29" s="43">
        <v>20</v>
      </c>
      <c r="G29" s="43">
        <v>0.6</v>
      </c>
      <c r="H29" s="43">
        <v>0.2</v>
      </c>
      <c r="I29" s="43">
        <v>10.3</v>
      </c>
      <c r="J29" s="43">
        <v>52.1</v>
      </c>
      <c r="K29" s="44">
        <v>0</v>
      </c>
      <c r="L29" s="43"/>
    </row>
    <row r="30" spans="1:12" ht="14.5" x14ac:dyDescent="0.35">
      <c r="A30" s="14"/>
      <c r="B30" s="15"/>
      <c r="C30" s="11"/>
      <c r="D30" s="7" t="s">
        <v>24</v>
      </c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>
        <v>83</v>
      </c>
    </row>
    <row r="33" spans="1:12" ht="14.5" x14ac:dyDescent="0.35">
      <c r="A33" s="16"/>
      <c r="B33" s="17"/>
      <c r="C33" s="8"/>
      <c r="D33" s="18" t="s">
        <v>33</v>
      </c>
      <c r="E33" s="9"/>
      <c r="F33" s="19">
        <f>SUM(F25:F32)</f>
        <v>530</v>
      </c>
      <c r="G33" s="19">
        <f t="shared" ref="G33" si="6">SUM(G25:G32)</f>
        <v>19.100000000000001</v>
      </c>
      <c r="H33" s="19">
        <f t="shared" ref="H33" si="7">SUM(H25:H32)</f>
        <v>18.5</v>
      </c>
      <c r="I33" s="19">
        <f t="shared" ref="I33" si="8">SUM(I25:I32)</f>
        <v>73.399999999999991</v>
      </c>
      <c r="J33" s="19">
        <f t="shared" ref="J33:L33" si="9">SUM(J25:J32)</f>
        <v>551.6</v>
      </c>
      <c r="K33" s="25"/>
      <c r="L33" s="19">
        <f t="shared" si="9"/>
        <v>83</v>
      </c>
    </row>
    <row r="34" spans="1:12" ht="14.5" x14ac:dyDescent="0.35">
      <c r="A34" s="13">
        <f>A25</f>
        <v>1</v>
      </c>
      <c r="B34" s="13">
        <f>B25</f>
        <v>2</v>
      </c>
      <c r="C34" s="10" t="s">
        <v>25</v>
      </c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27</v>
      </c>
      <c r="E35" s="42" t="s">
        <v>55</v>
      </c>
      <c r="F35" s="43">
        <v>212</v>
      </c>
      <c r="G35" s="43">
        <v>5</v>
      </c>
      <c r="H35" s="43">
        <v>3.3</v>
      </c>
      <c r="I35" s="43">
        <v>20.5</v>
      </c>
      <c r="J35" s="43">
        <v>132.6</v>
      </c>
      <c r="K35" s="44">
        <v>133</v>
      </c>
      <c r="L35" s="43"/>
    </row>
    <row r="36" spans="1:12" ht="14.5" x14ac:dyDescent="0.35">
      <c r="A36" s="14"/>
      <c r="B36" s="15"/>
      <c r="C36" s="11"/>
      <c r="D36" s="7" t="s">
        <v>28</v>
      </c>
      <c r="E36" s="42" t="s">
        <v>56</v>
      </c>
      <c r="F36" s="43">
        <v>100</v>
      </c>
      <c r="G36" s="43">
        <v>13.6</v>
      </c>
      <c r="H36" s="43">
        <v>15.6</v>
      </c>
      <c r="I36" s="43">
        <v>4</v>
      </c>
      <c r="J36" s="43">
        <v>195</v>
      </c>
      <c r="K36" s="44">
        <v>431</v>
      </c>
      <c r="L36" s="43"/>
    </row>
    <row r="37" spans="1:12" ht="14.5" x14ac:dyDescent="0.35">
      <c r="A37" s="14"/>
      <c r="B37" s="15"/>
      <c r="C37" s="11"/>
      <c r="D37" s="7" t="s">
        <v>29</v>
      </c>
      <c r="E37" s="42" t="s">
        <v>57</v>
      </c>
      <c r="F37" s="43">
        <v>150</v>
      </c>
      <c r="G37" s="43">
        <v>3.8</v>
      </c>
      <c r="H37" s="43">
        <v>7.1</v>
      </c>
      <c r="I37" s="43">
        <v>38.9</v>
      </c>
      <c r="J37" s="43">
        <v>228</v>
      </c>
      <c r="K37" s="44">
        <v>511</v>
      </c>
      <c r="L37" s="43"/>
    </row>
    <row r="38" spans="1:12" ht="14.5" x14ac:dyDescent="0.35">
      <c r="A38" s="14"/>
      <c r="B38" s="15"/>
      <c r="C38" s="11"/>
      <c r="D38" s="7" t="s">
        <v>30</v>
      </c>
      <c r="E38" s="42" t="s">
        <v>58</v>
      </c>
      <c r="F38" s="43">
        <v>200</v>
      </c>
      <c r="G38" s="43">
        <v>0.6</v>
      </c>
      <c r="H38" s="43">
        <v>0</v>
      </c>
      <c r="I38" s="43">
        <v>31.4</v>
      </c>
      <c r="J38" s="43">
        <v>124</v>
      </c>
      <c r="K38" s="44">
        <v>639</v>
      </c>
      <c r="L38" s="43"/>
    </row>
    <row r="39" spans="1:12" ht="14.5" x14ac:dyDescent="0.35">
      <c r="A39" s="14"/>
      <c r="B39" s="15"/>
      <c r="C39" s="11"/>
      <c r="D39" s="7" t="s">
        <v>31</v>
      </c>
      <c r="E39" s="42" t="s">
        <v>54</v>
      </c>
      <c r="F39" s="43">
        <v>20</v>
      </c>
      <c r="G39" s="43">
        <v>1.6</v>
      </c>
      <c r="H39" s="43">
        <v>0.2</v>
      </c>
      <c r="I39" s="43">
        <v>10.3</v>
      </c>
      <c r="J39" s="43">
        <v>52.1</v>
      </c>
      <c r="K39" s="44"/>
      <c r="L39" s="43"/>
    </row>
    <row r="40" spans="1:12" ht="14.5" x14ac:dyDescent="0.35">
      <c r="A40" s="14"/>
      <c r="B40" s="15"/>
      <c r="C40" s="11"/>
      <c r="D40" s="7" t="s">
        <v>32</v>
      </c>
      <c r="E40" s="42" t="s">
        <v>49</v>
      </c>
      <c r="F40" s="43">
        <v>20</v>
      </c>
      <c r="G40" s="43">
        <v>1.3</v>
      </c>
      <c r="H40" s="43">
        <v>0.2</v>
      </c>
      <c r="I40" s="43">
        <v>9.9</v>
      </c>
      <c r="J40" s="43">
        <v>46</v>
      </c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>
        <v>83</v>
      </c>
    </row>
    <row r="43" spans="1:12" ht="14.5" x14ac:dyDescent="0.35">
      <c r="A43" s="16"/>
      <c r="B43" s="17"/>
      <c r="C43" s="8"/>
      <c r="D43" s="18" t="s">
        <v>33</v>
      </c>
      <c r="E43" s="9"/>
      <c r="F43" s="19">
        <f>SUM(F34:F42)</f>
        <v>702</v>
      </c>
      <c r="G43" s="19">
        <f t="shared" ref="G43" si="10">SUM(G34:G42)</f>
        <v>25.900000000000006</v>
      </c>
      <c r="H43" s="19">
        <f t="shared" ref="H43" si="11">SUM(H34:H42)</f>
        <v>26.4</v>
      </c>
      <c r="I43" s="19">
        <f t="shared" ref="I43" si="12">SUM(I34:I42)</f>
        <v>115</v>
      </c>
      <c r="J43" s="19">
        <f t="shared" ref="J43:L43" si="13">SUM(J34:J42)</f>
        <v>777.7</v>
      </c>
      <c r="K43" s="25"/>
      <c r="L43" s="19">
        <f t="shared" si="13"/>
        <v>83</v>
      </c>
    </row>
    <row r="44" spans="1:12" ht="15.75" customHeight="1" x14ac:dyDescent="0.25">
      <c r="A44" s="33">
        <f>A25</f>
        <v>1</v>
      </c>
      <c r="B44" s="33">
        <f>B25</f>
        <v>2</v>
      </c>
      <c r="C44" s="51" t="s">
        <v>4</v>
      </c>
      <c r="D44" s="52"/>
      <c r="E44" s="31"/>
      <c r="F44" s="32">
        <f>F33+F43</f>
        <v>1232</v>
      </c>
      <c r="G44" s="32">
        <f t="shared" ref="G44" si="14">G33+G43</f>
        <v>45.000000000000007</v>
      </c>
      <c r="H44" s="32">
        <f t="shared" ref="H44" si="15">H33+H43</f>
        <v>44.9</v>
      </c>
      <c r="I44" s="32">
        <f t="shared" ref="I44" si="16">I33+I43</f>
        <v>188.39999999999998</v>
      </c>
      <c r="J44" s="32">
        <f t="shared" ref="J44:L44" si="17">J33+J43</f>
        <v>1329.3000000000002</v>
      </c>
      <c r="K44" s="32"/>
      <c r="L44" s="32">
        <f t="shared" si="17"/>
        <v>166</v>
      </c>
    </row>
    <row r="45" spans="1:12" ht="14.5" x14ac:dyDescent="0.35">
      <c r="A45" s="20">
        <v>1</v>
      </c>
      <c r="B45" s="21">
        <v>3</v>
      </c>
      <c r="C45" s="22" t="s">
        <v>20</v>
      </c>
      <c r="D45" s="5" t="s">
        <v>21</v>
      </c>
      <c r="E45" s="39" t="s">
        <v>59</v>
      </c>
      <c r="F45" s="40">
        <v>180</v>
      </c>
      <c r="G45" s="40">
        <v>15.2</v>
      </c>
      <c r="H45" s="40">
        <v>13.3</v>
      </c>
      <c r="I45" s="40">
        <v>25.4</v>
      </c>
      <c r="J45" s="40">
        <v>313.2</v>
      </c>
      <c r="K45" s="41">
        <v>516</v>
      </c>
      <c r="L45" s="40"/>
    </row>
    <row r="46" spans="1:12" ht="14.5" x14ac:dyDescent="0.35">
      <c r="A46" s="23"/>
      <c r="B46" s="15"/>
      <c r="C46" s="11"/>
      <c r="D46" s="6"/>
      <c r="E46" s="42"/>
      <c r="F46" s="43"/>
      <c r="G46" s="43"/>
      <c r="H46" s="43"/>
      <c r="I46" s="43"/>
      <c r="J46" s="43"/>
      <c r="K46" s="44"/>
      <c r="L46" s="43"/>
    </row>
    <row r="47" spans="1:12" ht="14.5" x14ac:dyDescent="0.35">
      <c r="A47" s="23"/>
      <c r="B47" s="15"/>
      <c r="C47" s="11"/>
      <c r="D47" s="7" t="s">
        <v>22</v>
      </c>
      <c r="E47" s="42" t="s">
        <v>52</v>
      </c>
      <c r="F47" s="43">
        <v>200</v>
      </c>
      <c r="G47" s="43">
        <v>0.3</v>
      </c>
      <c r="H47" s="43">
        <v>0.1</v>
      </c>
      <c r="I47" s="43">
        <v>15.2</v>
      </c>
      <c r="J47" s="43">
        <v>62</v>
      </c>
      <c r="K47" s="44">
        <v>685</v>
      </c>
      <c r="L47" s="43"/>
    </row>
    <row r="48" spans="1:12" ht="14.5" x14ac:dyDescent="0.35">
      <c r="A48" s="23"/>
      <c r="B48" s="15"/>
      <c r="C48" s="11"/>
      <c r="D48" s="7" t="s">
        <v>23</v>
      </c>
      <c r="E48" s="42" t="s">
        <v>54</v>
      </c>
      <c r="F48" s="43">
        <v>20</v>
      </c>
      <c r="G48" s="43">
        <v>1.6</v>
      </c>
      <c r="H48" s="43">
        <v>2.2000000000000002</v>
      </c>
      <c r="I48" s="43">
        <v>10.3</v>
      </c>
      <c r="J48" s="43">
        <v>52.4</v>
      </c>
      <c r="K48" s="44"/>
      <c r="L48" s="43"/>
    </row>
    <row r="49" spans="1:12" ht="14.5" x14ac:dyDescent="0.35">
      <c r="A49" s="23"/>
      <c r="B49" s="15"/>
      <c r="C49" s="11"/>
      <c r="D49" s="7" t="s">
        <v>24</v>
      </c>
      <c r="E49" s="42" t="s">
        <v>60</v>
      </c>
      <c r="F49" s="43">
        <v>120</v>
      </c>
      <c r="G49" s="43">
        <v>1.8</v>
      </c>
      <c r="H49" s="43">
        <v>2.8</v>
      </c>
      <c r="I49" s="43">
        <v>25.2</v>
      </c>
      <c r="J49" s="43">
        <v>115.2</v>
      </c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>
        <v>83</v>
      </c>
    </row>
    <row r="52" spans="1:12" ht="14.5" x14ac:dyDescent="0.35">
      <c r="A52" s="24"/>
      <c r="B52" s="17"/>
      <c r="C52" s="8"/>
      <c r="D52" s="18" t="s">
        <v>33</v>
      </c>
      <c r="E52" s="9"/>
      <c r="F52" s="19">
        <f>SUM(F45:F51)</f>
        <v>520</v>
      </c>
      <c r="G52" s="19">
        <f t="shared" ref="G52" si="18">SUM(G45:G51)</f>
        <v>18.900000000000002</v>
      </c>
      <c r="H52" s="19">
        <f t="shared" ref="H52" si="19">SUM(H45:H51)</f>
        <v>18.400000000000002</v>
      </c>
      <c r="I52" s="19">
        <f t="shared" ref="I52" si="20">SUM(I45:I51)</f>
        <v>76.099999999999994</v>
      </c>
      <c r="J52" s="19">
        <f t="shared" ref="J52:L52" si="21">SUM(J45:J51)</f>
        <v>542.79999999999995</v>
      </c>
      <c r="K52" s="25"/>
      <c r="L52" s="19">
        <f t="shared" si="21"/>
        <v>83</v>
      </c>
    </row>
    <row r="53" spans="1:12" ht="14.5" x14ac:dyDescent="0.35">
      <c r="A53" s="26">
        <f>A45</f>
        <v>1</v>
      </c>
      <c r="B53" s="13">
        <f>B45</f>
        <v>3</v>
      </c>
      <c r="C53" s="10" t="s">
        <v>25</v>
      </c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27</v>
      </c>
      <c r="E54" s="42" t="s">
        <v>61</v>
      </c>
      <c r="F54" s="43">
        <v>210</v>
      </c>
      <c r="G54" s="43">
        <v>2.2999999999999998</v>
      </c>
      <c r="H54" s="43">
        <v>4.4000000000000004</v>
      </c>
      <c r="I54" s="43">
        <v>11.4</v>
      </c>
      <c r="J54" s="43">
        <v>122.2</v>
      </c>
      <c r="K54" s="44">
        <v>110</v>
      </c>
      <c r="L54" s="43"/>
    </row>
    <row r="55" spans="1:12" ht="14.5" x14ac:dyDescent="0.35">
      <c r="A55" s="23"/>
      <c r="B55" s="15"/>
      <c r="C55" s="11"/>
      <c r="D55" s="7" t="s">
        <v>28</v>
      </c>
      <c r="E55" s="42" t="s">
        <v>62</v>
      </c>
      <c r="F55" s="43">
        <v>120</v>
      </c>
      <c r="G55" s="43">
        <v>11.6</v>
      </c>
      <c r="H55" s="43">
        <v>14.4</v>
      </c>
      <c r="I55" s="43">
        <v>12.2</v>
      </c>
      <c r="J55" s="43">
        <v>232.4</v>
      </c>
      <c r="K55" s="44" t="s">
        <v>63</v>
      </c>
      <c r="L55" s="43"/>
    </row>
    <row r="56" spans="1:12" ht="14.5" x14ac:dyDescent="0.35">
      <c r="A56" s="23"/>
      <c r="B56" s="15"/>
      <c r="C56" s="11"/>
      <c r="D56" s="7" t="s">
        <v>29</v>
      </c>
      <c r="E56" s="42" t="s">
        <v>64</v>
      </c>
      <c r="F56" s="43">
        <v>150</v>
      </c>
      <c r="G56" s="43">
        <v>8.6999999999999993</v>
      </c>
      <c r="H56" s="43">
        <v>4.8</v>
      </c>
      <c r="I56" s="43">
        <v>40.6</v>
      </c>
      <c r="J56" s="43">
        <v>279</v>
      </c>
      <c r="K56" s="44">
        <v>508</v>
      </c>
      <c r="L56" s="43"/>
    </row>
    <row r="57" spans="1:12" ht="14.5" x14ac:dyDescent="0.35">
      <c r="A57" s="23"/>
      <c r="B57" s="15"/>
      <c r="C57" s="11"/>
      <c r="D57" s="7" t="s">
        <v>30</v>
      </c>
      <c r="E57" s="42" t="s">
        <v>65</v>
      </c>
      <c r="F57" s="43">
        <v>200</v>
      </c>
      <c r="G57" s="43">
        <v>0.2</v>
      </c>
      <c r="H57" s="43">
        <v>0.1</v>
      </c>
      <c r="I57" s="43">
        <v>23</v>
      </c>
      <c r="J57" s="43">
        <v>138</v>
      </c>
      <c r="K57" s="44">
        <v>634</v>
      </c>
      <c r="L57" s="43"/>
    </row>
    <row r="58" spans="1:12" ht="14.5" x14ac:dyDescent="0.3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7" t="s">
        <v>32</v>
      </c>
      <c r="E59" s="42" t="s">
        <v>49</v>
      </c>
      <c r="F59" s="43">
        <v>40</v>
      </c>
      <c r="G59" s="43">
        <v>2.6</v>
      </c>
      <c r="H59" s="43">
        <v>0.4</v>
      </c>
      <c r="I59" s="43">
        <v>19.8</v>
      </c>
      <c r="J59" s="43">
        <v>92</v>
      </c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>
        <v>83</v>
      </c>
    </row>
    <row r="62" spans="1:12" ht="14.5" x14ac:dyDescent="0.35">
      <c r="A62" s="24"/>
      <c r="B62" s="17"/>
      <c r="C62" s="8"/>
      <c r="D62" s="18" t="s">
        <v>33</v>
      </c>
      <c r="E62" s="9"/>
      <c r="F62" s="19">
        <f>SUM(F53:F61)</f>
        <v>720</v>
      </c>
      <c r="G62" s="19">
        <f t="shared" ref="G62" si="22">SUM(G53:G61)</f>
        <v>25.4</v>
      </c>
      <c r="H62" s="19">
        <f t="shared" ref="H62" si="23">SUM(H53:H61)</f>
        <v>24.1</v>
      </c>
      <c r="I62" s="19">
        <f t="shared" ref="I62" si="24">SUM(I53:I61)</f>
        <v>107</v>
      </c>
      <c r="J62" s="19">
        <f t="shared" ref="J62:L62" si="25">SUM(J53:J61)</f>
        <v>863.6</v>
      </c>
      <c r="K62" s="25"/>
      <c r="L62" s="19">
        <f t="shared" si="25"/>
        <v>83</v>
      </c>
    </row>
    <row r="63" spans="1:12" ht="15.75" customHeight="1" x14ac:dyDescent="0.25">
      <c r="A63" s="29">
        <f>A45</f>
        <v>1</v>
      </c>
      <c r="B63" s="30">
        <f>B45</f>
        <v>3</v>
      </c>
      <c r="C63" s="51" t="s">
        <v>4</v>
      </c>
      <c r="D63" s="52"/>
      <c r="E63" s="31"/>
      <c r="F63" s="32">
        <f>F52+F62</f>
        <v>1240</v>
      </c>
      <c r="G63" s="32">
        <f t="shared" ref="G63" si="26">G52+G62</f>
        <v>44.3</v>
      </c>
      <c r="H63" s="32">
        <f t="shared" ref="H63" si="27">H52+H62</f>
        <v>42.5</v>
      </c>
      <c r="I63" s="32">
        <f t="shared" ref="I63" si="28">I52+I62</f>
        <v>183.1</v>
      </c>
      <c r="J63" s="32">
        <f t="shared" ref="J63:L63" si="29">J52+J62</f>
        <v>1406.4</v>
      </c>
      <c r="K63" s="32"/>
      <c r="L63" s="32">
        <f t="shared" si="29"/>
        <v>166</v>
      </c>
    </row>
    <row r="64" spans="1:12" ht="14.5" x14ac:dyDescent="0.35">
      <c r="A64" s="20">
        <v>1</v>
      </c>
      <c r="B64" s="21">
        <v>4</v>
      </c>
      <c r="C64" s="22" t="s">
        <v>20</v>
      </c>
      <c r="D64" s="5" t="s">
        <v>21</v>
      </c>
      <c r="E64" s="39" t="s">
        <v>66</v>
      </c>
      <c r="F64" s="40">
        <v>90</v>
      </c>
      <c r="G64" s="40">
        <v>6.7</v>
      </c>
      <c r="H64" s="40">
        <v>8.5</v>
      </c>
      <c r="I64" s="40">
        <v>14.4</v>
      </c>
      <c r="J64" s="40">
        <v>234.9</v>
      </c>
      <c r="K64" s="41">
        <v>451</v>
      </c>
      <c r="L64" s="40"/>
    </row>
    <row r="65" spans="1:12" ht="14.5" x14ac:dyDescent="0.35">
      <c r="A65" s="23"/>
      <c r="B65" s="15"/>
      <c r="C65" s="11"/>
      <c r="D65" s="6"/>
      <c r="E65" s="42" t="s">
        <v>47</v>
      </c>
      <c r="F65" s="43">
        <v>180</v>
      </c>
      <c r="G65" s="43">
        <v>6.12</v>
      </c>
      <c r="H65" s="43">
        <v>6.9</v>
      </c>
      <c r="I65" s="43">
        <v>41.04</v>
      </c>
      <c r="J65" s="43">
        <v>293.39999999999998</v>
      </c>
      <c r="K65" s="44">
        <v>516</v>
      </c>
      <c r="L65" s="43"/>
    </row>
    <row r="66" spans="1:12" ht="14.5" x14ac:dyDescent="0.35">
      <c r="A66" s="23"/>
      <c r="B66" s="15"/>
      <c r="C66" s="11"/>
      <c r="D66" s="7" t="s">
        <v>22</v>
      </c>
      <c r="E66" s="42" t="s">
        <v>52</v>
      </c>
      <c r="F66" s="43">
        <v>200</v>
      </c>
      <c r="G66" s="43">
        <v>0.2</v>
      </c>
      <c r="H66" s="43">
        <v>0.1</v>
      </c>
      <c r="I66" s="43">
        <v>15</v>
      </c>
      <c r="J66" s="43">
        <v>60</v>
      </c>
      <c r="K66" s="44">
        <v>685</v>
      </c>
      <c r="L66" s="43"/>
    </row>
    <row r="67" spans="1:12" ht="14.5" x14ac:dyDescent="0.35">
      <c r="A67" s="23"/>
      <c r="B67" s="15"/>
      <c r="C67" s="11"/>
      <c r="D67" s="7" t="s">
        <v>23</v>
      </c>
      <c r="E67" s="42" t="s">
        <v>67</v>
      </c>
      <c r="F67" s="43">
        <v>35</v>
      </c>
      <c r="G67" s="43">
        <v>5</v>
      </c>
      <c r="H67" s="43">
        <v>4</v>
      </c>
      <c r="I67" s="43">
        <v>10.3</v>
      </c>
      <c r="J67" s="43">
        <v>107</v>
      </c>
      <c r="K67" s="44">
        <v>3</v>
      </c>
      <c r="L67" s="43"/>
    </row>
    <row r="68" spans="1:12" ht="14.5" x14ac:dyDescent="0.35">
      <c r="A68" s="23"/>
      <c r="B68" s="15"/>
      <c r="C68" s="11"/>
      <c r="D68" s="7" t="s">
        <v>24</v>
      </c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>
        <v>83</v>
      </c>
    </row>
    <row r="71" spans="1:12" ht="14.5" x14ac:dyDescent="0.35">
      <c r="A71" s="24"/>
      <c r="B71" s="17"/>
      <c r="C71" s="8"/>
      <c r="D71" s="18" t="s">
        <v>33</v>
      </c>
      <c r="E71" s="9"/>
      <c r="F71" s="19">
        <f>SUM(F64:F70)</f>
        <v>505</v>
      </c>
      <c r="G71" s="19">
        <f t="shared" ref="G71" si="30">SUM(G64:G70)</f>
        <v>18.02</v>
      </c>
      <c r="H71" s="19">
        <f t="shared" ref="H71" si="31">SUM(H64:H70)</f>
        <v>19.5</v>
      </c>
      <c r="I71" s="19">
        <f t="shared" ref="I71" si="32">SUM(I64:I70)</f>
        <v>80.739999999999995</v>
      </c>
      <c r="J71" s="19">
        <f t="shared" ref="J71:L71" si="33">SUM(J64:J70)</f>
        <v>695.3</v>
      </c>
      <c r="K71" s="25"/>
      <c r="L71" s="19">
        <f t="shared" si="33"/>
        <v>83</v>
      </c>
    </row>
    <row r="72" spans="1:12" ht="14.5" x14ac:dyDescent="0.35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42" t="s">
        <v>53</v>
      </c>
      <c r="F72" s="43">
        <v>60</v>
      </c>
      <c r="G72" s="43">
        <v>4.2</v>
      </c>
      <c r="H72" s="43">
        <v>0</v>
      </c>
      <c r="I72" s="43">
        <v>22.5</v>
      </c>
      <c r="J72" s="43">
        <v>17.899999999999999</v>
      </c>
      <c r="K72" s="44" t="s">
        <v>44</v>
      </c>
      <c r="L72" s="43"/>
    </row>
    <row r="73" spans="1:12" ht="14.5" x14ac:dyDescent="0.35">
      <c r="A73" s="23"/>
      <c r="B73" s="15"/>
      <c r="C73" s="11"/>
      <c r="D73" s="7" t="s">
        <v>27</v>
      </c>
      <c r="E73" s="42" t="s">
        <v>68</v>
      </c>
      <c r="F73" s="43">
        <v>200</v>
      </c>
      <c r="G73" s="43">
        <v>4.2</v>
      </c>
      <c r="H73" s="43">
        <v>4.5999999999999996</v>
      </c>
      <c r="I73" s="43">
        <v>14.2</v>
      </c>
      <c r="J73" s="43">
        <v>121.8</v>
      </c>
      <c r="K73" s="44">
        <v>133</v>
      </c>
      <c r="L73" s="43"/>
    </row>
    <row r="74" spans="1:12" ht="14.5" x14ac:dyDescent="0.35">
      <c r="A74" s="23"/>
      <c r="B74" s="15"/>
      <c r="C74" s="11"/>
      <c r="D74" s="7" t="s">
        <v>28</v>
      </c>
      <c r="E74" s="42" t="s">
        <v>69</v>
      </c>
      <c r="F74" s="43">
        <v>175</v>
      </c>
      <c r="G74" s="43">
        <v>12.8</v>
      </c>
      <c r="H74" s="43">
        <v>14.7</v>
      </c>
      <c r="I74" s="43">
        <v>15.2</v>
      </c>
      <c r="J74" s="43">
        <v>208</v>
      </c>
      <c r="K74" s="44">
        <v>289</v>
      </c>
      <c r="L74" s="43"/>
    </row>
    <row r="75" spans="1:12" ht="14.5" x14ac:dyDescent="0.3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30</v>
      </c>
      <c r="E76" s="42" t="s">
        <v>48</v>
      </c>
      <c r="F76" s="43">
        <v>200</v>
      </c>
      <c r="G76" s="43">
        <v>0.4</v>
      </c>
      <c r="H76" s="43">
        <v>0</v>
      </c>
      <c r="I76" s="43">
        <v>31.5</v>
      </c>
      <c r="J76" s="43">
        <v>142</v>
      </c>
      <c r="K76" s="44">
        <v>631</v>
      </c>
      <c r="L76" s="43"/>
    </row>
    <row r="77" spans="1:12" ht="14.5" x14ac:dyDescent="0.35">
      <c r="A77" s="23"/>
      <c r="B77" s="15"/>
      <c r="C77" s="11"/>
      <c r="D77" s="7" t="s">
        <v>31</v>
      </c>
      <c r="E77" s="42" t="s">
        <v>70</v>
      </c>
      <c r="F77" s="43">
        <v>50</v>
      </c>
      <c r="G77" s="43">
        <v>3.3</v>
      </c>
      <c r="H77" s="43">
        <v>7.2</v>
      </c>
      <c r="I77" s="43">
        <v>20.5</v>
      </c>
      <c r="J77" s="43">
        <v>160</v>
      </c>
      <c r="K77" s="44">
        <v>426</v>
      </c>
      <c r="L77" s="43"/>
    </row>
    <row r="78" spans="1:12" ht="14.5" x14ac:dyDescent="0.35">
      <c r="A78" s="23"/>
      <c r="B78" s="15"/>
      <c r="C78" s="11"/>
      <c r="D78" s="7" t="s">
        <v>32</v>
      </c>
      <c r="E78" s="42" t="s">
        <v>49</v>
      </c>
      <c r="F78" s="43">
        <v>30</v>
      </c>
      <c r="G78" s="43">
        <v>2</v>
      </c>
      <c r="H78" s="43">
        <v>0.3</v>
      </c>
      <c r="I78" s="43">
        <v>12.9</v>
      </c>
      <c r="J78" s="43">
        <v>92</v>
      </c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>
        <v>83</v>
      </c>
    </row>
    <row r="81" spans="1:12" ht="14.5" x14ac:dyDescent="0.35">
      <c r="A81" s="24"/>
      <c r="B81" s="17"/>
      <c r="C81" s="8"/>
      <c r="D81" s="18" t="s">
        <v>33</v>
      </c>
      <c r="E81" s="9"/>
      <c r="F81" s="19">
        <f>SUM(F72:F80)</f>
        <v>715</v>
      </c>
      <c r="G81" s="19">
        <f t="shared" ref="G81" si="34">SUM(G72:G80)</f>
        <v>26.900000000000002</v>
      </c>
      <c r="H81" s="19">
        <f t="shared" ref="H81" si="35">SUM(H72:H80)</f>
        <v>26.799999999999997</v>
      </c>
      <c r="I81" s="19">
        <f t="shared" ref="I81" si="36">SUM(I72:I80)</f>
        <v>116.80000000000001</v>
      </c>
      <c r="J81" s="19">
        <f t="shared" ref="J81:L81" si="37">SUM(J72:J80)</f>
        <v>741.7</v>
      </c>
      <c r="K81" s="25"/>
      <c r="L81" s="19">
        <f t="shared" si="37"/>
        <v>83</v>
      </c>
    </row>
    <row r="82" spans="1:12" ht="15.75" customHeight="1" x14ac:dyDescent="0.25">
      <c r="A82" s="29">
        <f>A64</f>
        <v>1</v>
      </c>
      <c r="B82" s="30">
        <f>B64</f>
        <v>4</v>
      </c>
      <c r="C82" s="51" t="s">
        <v>4</v>
      </c>
      <c r="D82" s="52"/>
      <c r="E82" s="31"/>
      <c r="F82" s="32">
        <f>F71+F81</f>
        <v>1220</v>
      </c>
      <c r="G82" s="32">
        <f t="shared" ref="G82" si="38">G71+G81</f>
        <v>44.92</v>
      </c>
      <c r="H82" s="32">
        <f t="shared" ref="H82" si="39">H71+H81</f>
        <v>46.3</v>
      </c>
      <c r="I82" s="32">
        <f t="shared" ref="I82" si="40">I71+I81</f>
        <v>197.54000000000002</v>
      </c>
      <c r="J82" s="32">
        <f t="shared" ref="J82:L82" si="41">J71+J81</f>
        <v>1437</v>
      </c>
      <c r="K82" s="32"/>
      <c r="L82" s="32">
        <f t="shared" si="41"/>
        <v>166</v>
      </c>
    </row>
    <row r="83" spans="1:12" ht="14.5" x14ac:dyDescent="0.35">
      <c r="A83" s="20">
        <v>1</v>
      </c>
      <c r="B83" s="21">
        <v>5</v>
      </c>
      <c r="C83" s="22" t="s">
        <v>20</v>
      </c>
      <c r="D83" s="5" t="s">
        <v>21</v>
      </c>
      <c r="E83" s="39" t="s">
        <v>71</v>
      </c>
      <c r="F83" s="40">
        <v>175</v>
      </c>
      <c r="G83" s="40">
        <v>13</v>
      </c>
      <c r="H83" s="40">
        <v>13</v>
      </c>
      <c r="I83" s="40">
        <v>51.1</v>
      </c>
      <c r="J83" s="40">
        <v>371</v>
      </c>
      <c r="K83" s="41">
        <v>728</v>
      </c>
      <c r="L83" s="40"/>
    </row>
    <row r="84" spans="1:12" ht="14.5" x14ac:dyDescent="0.35">
      <c r="A84" s="23"/>
      <c r="B84" s="15"/>
      <c r="C84" s="11"/>
      <c r="D84" s="6"/>
      <c r="E84" s="42" t="s">
        <v>72</v>
      </c>
      <c r="F84" s="43">
        <v>125</v>
      </c>
      <c r="G84" s="43">
        <v>5.5</v>
      </c>
      <c r="H84" s="43">
        <v>6.5</v>
      </c>
      <c r="I84" s="43">
        <v>13.9</v>
      </c>
      <c r="J84" s="43">
        <v>112.5</v>
      </c>
      <c r="K84" s="44"/>
      <c r="L84" s="43"/>
    </row>
    <row r="85" spans="1:12" ht="14.5" x14ac:dyDescent="0.35">
      <c r="A85" s="23"/>
      <c r="B85" s="15"/>
      <c r="C85" s="11"/>
      <c r="D85" s="7" t="s">
        <v>22</v>
      </c>
      <c r="E85" s="42" t="s">
        <v>73</v>
      </c>
      <c r="F85" s="43">
        <v>200</v>
      </c>
      <c r="G85" s="43">
        <v>0.2</v>
      </c>
      <c r="H85" s="43">
        <v>0.1</v>
      </c>
      <c r="I85" s="43">
        <v>15</v>
      </c>
      <c r="J85" s="43">
        <v>40</v>
      </c>
      <c r="K85" s="44">
        <v>685</v>
      </c>
      <c r="L85" s="43"/>
    </row>
    <row r="86" spans="1:12" ht="14.5" x14ac:dyDescent="0.3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7" t="s">
        <v>24</v>
      </c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>
        <v>83</v>
      </c>
    </row>
    <row r="90" spans="1:12" ht="14.5" x14ac:dyDescent="0.35">
      <c r="A90" s="24"/>
      <c r="B90" s="17"/>
      <c r="C90" s="8"/>
      <c r="D90" s="18" t="s">
        <v>33</v>
      </c>
      <c r="E90" s="9"/>
      <c r="F90" s="19">
        <f>SUM(F83:F89)</f>
        <v>500</v>
      </c>
      <c r="G90" s="19">
        <f t="shared" ref="G90" si="42">SUM(G83:G89)</f>
        <v>18.7</v>
      </c>
      <c r="H90" s="19">
        <f t="shared" ref="H90" si="43">SUM(H83:H89)</f>
        <v>19.600000000000001</v>
      </c>
      <c r="I90" s="19">
        <f t="shared" ref="I90" si="44">SUM(I83:I89)</f>
        <v>80</v>
      </c>
      <c r="J90" s="19">
        <f t="shared" ref="J90:L90" si="45">SUM(J83:J89)</f>
        <v>523.5</v>
      </c>
      <c r="K90" s="25"/>
      <c r="L90" s="19">
        <f t="shared" si="45"/>
        <v>83</v>
      </c>
    </row>
    <row r="91" spans="1:12" ht="14.5" x14ac:dyDescent="0.35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42" t="s">
        <v>53</v>
      </c>
      <c r="F91" s="43">
        <v>60</v>
      </c>
      <c r="G91" s="43">
        <v>0.6</v>
      </c>
      <c r="H91" s="43">
        <v>0</v>
      </c>
      <c r="I91" s="43">
        <v>1.5</v>
      </c>
      <c r="J91" s="43">
        <v>9</v>
      </c>
      <c r="K91" s="44" t="s">
        <v>44</v>
      </c>
      <c r="L91" s="43"/>
    </row>
    <row r="92" spans="1:12" ht="14.5" x14ac:dyDescent="0.35">
      <c r="A92" s="23"/>
      <c r="B92" s="15"/>
      <c r="C92" s="11"/>
      <c r="D92" s="7" t="s">
        <v>27</v>
      </c>
      <c r="E92" s="42" t="s">
        <v>74</v>
      </c>
      <c r="F92" s="43">
        <v>200</v>
      </c>
      <c r="G92" s="43">
        <v>2.7</v>
      </c>
      <c r="H92" s="43">
        <v>4.7</v>
      </c>
      <c r="I92" s="43">
        <v>8.6</v>
      </c>
      <c r="J92" s="43">
        <v>89.2</v>
      </c>
      <c r="K92" s="44">
        <v>135</v>
      </c>
      <c r="L92" s="43"/>
    </row>
    <row r="93" spans="1:12" ht="14.5" x14ac:dyDescent="0.35">
      <c r="A93" s="23"/>
      <c r="B93" s="15"/>
      <c r="C93" s="11"/>
      <c r="D93" s="7" t="s">
        <v>28</v>
      </c>
      <c r="E93" s="42" t="s">
        <v>75</v>
      </c>
      <c r="F93" s="43">
        <v>100</v>
      </c>
      <c r="G93" s="43">
        <v>11.8</v>
      </c>
      <c r="H93" s="43">
        <v>7.1</v>
      </c>
      <c r="I93" s="43">
        <v>11.1</v>
      </c>
      <c r="J93" s="43">
        <v>148</v>
      </c>
      <c r="K93" s="44">
        <v>394</v>
      </c>
      <c r="L93" s="43"/>
    </row>
    <row r="94" spans="1:12" ht="14.5" x14ac:dyDescent="0.35">
      <c r="A94" s="23"/>
      <c r="B94" s="15"/>
      <c r="C94" s="11"/>
      <c r="D94" s="7" t="s">
        <v>29</v>
      </c>
      <c r="E94" s="42" t="s">
        <v>51</v>
      </c>
      <c r="F94" s="43">
        <v>150</v>
      </c>
      <c r="G94" s="43">
        <v>3.2</v>
      </c>
      <c r="H94" s="43">
        <v>6.8</v>
      </c>
      <c r="I94" s="43">
        <v>21.9</v>
      </c>
      <c r="J94" s="43">
        <v>163.5</v>
      </c>
      <c r="K94" s="44">
        <v>520</v>
      </c>
      <c r="L94" s="43"/>
    </row>
    <row r="95" spans="1:12" ht="14.5" x14ac:dyDescent="0.35">
      <c r="A95" s="23"/>
      <c r="B95" s="15"/>
      <c r="C95" s="11"/>
      <c r="D95" s="7" t="s">
        <v>30</v>
      </c>
      <c r="E95" s="42" t="s">
        <v>58</v>
      </c>
      <c r="F95" s="43">
        <v>180</v>
      </c>
      <c r="G95" s="43">
        <v>0.6</v>
      </c>
      <c r="H95" s="43">
        <v>0</v>
      </c>
      <c r="I95" s="43">
        <v>31.4</v>
      </c>
      <c r="J95" s="43">
        <v>124</v>
      </c>
      <c r="K95" s="44">
        <v>639</v>
      </c>
      <c r="L95" s="43"/>
    </row>
    <row r="96" spans="1:12" ht="14.5" x14ac:dyDescent="0.35">
      <c r="A96" s="23"/>
      <c r="B96" s="15"/>
      <c r="C96" s="11"/>
      <c r="D96" s="7" t="s">
        <v>31</v>
      </c>
      <c r="E96" s="42" t="s">
        <v>70</v>
      </c>
      <c r="F96" s="43">
        <v>50</v>
      </c>
      <c r="G96" s="43">
        <v>5.7</v>
      </c>
      <c r="H96" s="43">
        <v>6.3</v>
      </c>
      <c r="I96" s="43">
        <v>22</v>
      </c>
      <c r="J96" s="43">
        <v>159</v>
      </c>
      <c r="K96" s="44">
        <v>424</v>
      </c>
      <c r="L96" s="43"/>
    </row>
    <row r="97" spans="1:12" ht="14.5" x14ac:dyDescent="0.35">
      <c r="A97" s="23"/>
      <c r="B97" s="15"/>
      <c r="C97" s="11"/>
      <c r="D97" s="7" t="s">
        <v>32</v>
      </c>
      <c r="E97" s="42" t="s">
        <v>49</v>
      </c>
      <c r="F97" s="43">
        <v>10</v>
      </c>
      <c r="G97" s="43">
        <v>0.7</v>
      </c>
      <c r="H97" s="43">
        <v>0.1</v>
      </c>
      <c r="I97" s="43">
        <v>5</v>
      </c>
      <c r="J97" s="43">
        <v>23</v>
      </c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>
        <v>83</v>
      </c>
    </row>
    <row r="100" spans="1:12" ht="14.5" x14ac:dyDescent="0.35">
      <c r="A100" s="24"/>
      <c r="B100" s="17"/>
      <c r="C100" s="8"/>
      <c r="D100" s="18" t="s">
        <v>33</v>
      </c>
      <c r="E100" s="9"/>
      <c r="F100" s="19">
        <f>SUM(F91:F99)</f>
        <v>750</v>
      </c>
      <c r="G100" s="19">
        <f t="shared" ref="G100" si="46">SUM(G91:G99)</f>
        <v>25.3</v>
      </c>
      <c r="H100" s="19">
        <f t="shared" ref="H100" si="47">SUM(H91:H99)</f>
        <v>25.000000000000004</v>
      </c>
      <c r="I100" s="19">
        <f t="shared" ref="I100" si="48">SUM(I91:I99)</f>
        <v>101.5</v>
      </c>
      <c r="J100" s="19">
        <f t="shared" ref="J100:L100" si="49">SUM(J91:J99)</f>
        <v>715.7</v>
      </c>
      <c r="K100" s="25"/>
      <c r="L100" s="19">
        <f t="shared" si="49"/>
        <v>83</v>
      </c>
    </row>
    <row r="101" spans="1:12" ht="15.75" customHeight="1" x14ac:dyDescent="0.25">
      <c r="A101" s="29">
        <f>A83</f>
        <v>1</v>
      </c>
      <c r="B101" s="30">
        <f>B83</f>
        <v>5</v>
      </c>
      <c r="C101" s="51" t="s">
        <v>4</v>
      </c>
      <c r="D101" s="52"/>
      <c r="E101" s="31"/>
      <c r="F101" s="32">
        <f>F90+F100</f>
        <v>1250</v>
      </c>
      <c r="G101" s="32">
        <f t="shared" ref="G101" si="50">G90+G100</f>
        <v>44</v>
      </c>
      <c r="H101" s="32">
        <f t="shared" ref="H101" si="51">H90+H100</f>
        <v>44.600000000000009</v>
      </c>
      <c r="I101" s="32">
        <f t="shared" ref="I101" si="52">I90+I100</f>
        <v>181.5</v>
      </c>
      <c r="J101" s="32">
        <f t="shared" ref="J101:L101" si="53">J90+J100</f>
        <v>1239.2</v>
      </c>
      <c r="K101" s="32"/>
      <c r="L101" s="32">
        <f t="shared" si="53"/>
        <v>166</v>
      </c>
    </row>
    <row r="102" spans="1:12" ht="14.5" x14ac:dyDescent="0.35">
      <c r="A102" s="20">
        <v>2</v>
      </c>
      <c r="B102" s="21">
        <v>1</v>
      </c>
      <c r="C102" s="22" t="s">
        <v>20</v>
      </c>
      <c r="D102" s="5" t="s">
        <v>21</v>
      </c>
      <c r="E102" s="39" t="s">
        <v>76</v>
      </c>
      <c r="F102" s="40">
        <v>160</v>
      </c>
      <c r="G102" s="40">
        <v>9.6</v>
      </c>
      <c r="H102" s="40">
        <v>6</v>
      </c>
      <c r="I102" s="40">
        <v>38.4</v>
      </c>
      <c r="J102" s="40">
        <v>218.1</v>
      </c>
      <c r="K102" s="41">
        <v>175</v>
      </c>
      <c r="L102" s="40"/>
    </row>
    <row r="103" spans="1:12" ht="14.5" x14ac:dyDescent="0.3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22</v>
      </c>
      <c r="E104" s="42" t="s">
        <v>77</v>
      </c>
      <c r="F104" s="43">
        <v>200</v>
      </c>
      <c r="G104" s="43">
        <v>3.8</v>
      </c>
      <c r="H104" s="43">
        <v>3.9</v>
      </c>
      <c r="I104" s="43">
        <v>19.8</v>
      </c>
      <c r="J104" s="43">
        <v>190</v>
      </c>
      <c r="K104" s="44">
        <v>694</v>
      </c>
      <c r="L104" s="43"/>
    </row>
    <row r="105" spans="1:12" ht="14.5" x14ac:dyDescent="0.35">
      <c r="A105" s="23"/>
      <c r="B105" s="15"/>
      <c r="C105" s="11"/>
      <c r="D105" s="7" t="s">
        <v>23</v>
      </c>
      <c r="E105" s="42" t="s">
        <v>78</v>
      </c>
      <c r="F105" s="43">
        <v>40</v>
      </c>
      <c r="G105" s="43">
        <v>3</v>
      </c>
      <c r="H105" s="43">
        <v>9</v>
      </c>
      <c r="I105" s="43">
        <v>15</v>
      </c>
      <c r="J105" s="43">
        <v>169</v>
      </c>
      <c r="K105" s="44"/>
      <c r="L105" s="43"/>
    </row>
    <row r="106" spans="1:12" ht="14.5" x14ac:dyDescent="0.35">
      <c r="A106" s="23"/>
      <c r="B106" s="15"/>
      <c r="C106" s="11"/>
      <c r="D106" s="7" t="s">
        <v>24</v>
      </c>
      <c r="E106" s="42" t="s">
        <v>60</v>
      </c>
      <c r="F106" s="43">
        <v>100</v>
      </c>
      <c r="G106" s="43">
        <v>2</v>
      </c>
      <c r="H106" s="43">
        <v>0</v>
      </c>
      <c r="I106" s="43">
        <v>8</v>
      </c>
      <c r="J106" s="43">
        <v>47</v>
      </c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>
        <v>83</v>
      </c>
    </row>
    <row r="109" spans="1:12" ht="14.5" x14ac:dyDescent="0.35">
      <c r="A109" s="24"/>
      <c r="B109" s="17"/>
      <c r="C109" s="8"/>
      <c r="D109" s="18" t="s">
        <v>33</v>
      </c>
      <c r="E109" s="9"/>
      <c r="F109" s="19">
        <f>SUM(F102:F108)</f>
        <v>500</v>
      </c>
      <c r="G109" s="19">
        <f t="shared" ref="G109:J109" si="54">SUM(G102:G108)</f>
        <v>18.399999999999999</v>
      </c>
      <c r="H109" s="19">
        <f t="shared" si="54"/>
        <v>18.899999999999999</v>
      </c>
      <c r="I109" s="19">
        <f t="shared" si="54"/>
        <v>81.2</v>
      </c>
      <c r="J109" s="19">
        <f t="shared" si="54"/>
        <v>624.1</v>
      </c>
      <c r="K109" s="25"/>
      <c r="L109" s="19">
        <f t="shared" ref="L109" si="55">SUM(L102:L108)</f>
        <v>83</v>
      </c>
    </row>
    <row r="110" spans="1:12" ht="14.5" x14ac:dyDescent="0.35">
      <c r="A110" s="26">
        <f>A102</f>
        <v>2</v>
      </c>
      <c r="B110" s="13">
        <f>B102</f>
        <v>1</v>
      </c>
      <c r="C110" s="10" t="s">
        <v>25</v>
      </c>
      <c r="D110" s="7" t="s">
        <v>26</v>
      </c>
      <c r="E110" s="42" t="s">
        <v>53</v>
      </c>
      <c r="F110" s="43">
        <v>60</v>
      </c>
      <c r="G110" s="43">
        <v>0.6</v>
      </c>
      <c r="H110" s="43">
        <v>0</v>
      </c>
      <c r="I110" s="43">
        <v>1.5</v>
      </c>
      <c r="J110" s="43">
        <v>8.4</v>
      </c>
      <c r="K110" s="44" t="s">
        <v>44</v>
      </c>
      <c r="L110" s="43"/>
    </row>
    <row r="111" spans="1:12" ht="14.5" x14ac:dyDescent="0.35">
      <c r="A111" s="23"/>
      <c r="B111" s="15"/>
      <c r="C111" s="11"/>
      <c r="D111" s="7" t="s">
        <v>27</v>
      </c>
      <c r="E111" s="42" t="s">
        <v>79</v>
      </c>
      <c r="F111" s="43">
        <v>200</v>
      </c>
      <c r="G111" s="43">
        <v>1.84</v>
      </c>
      <c r="H111" s="43">
        <v>5.36</v>
      </c>
      <c r="I111" s="43">
        <v>10.7</v>
      </c>
      <c r="J111" s="43">
        <v>118.8</v>
      </c>
      <c r="K111" s="44">
        <v>110</v>
      </c>
      <c r="L111" s="43"/>
    </row>
    <row r="112" spans="1:12" ht="14.5" x14ac:dyDescent="0.35">
      <c r="A112" s="23"/>
      <c r="B112" s="15"/>
      <c r="C112" s="11"/>
      <c r="D112" s="7" t="s">
        <v>28</v>
      </c>
      <c r="E112" s="42" t="s">
        <v>80</v>
      </c>
      <c r="F112" s="43">
        <v>90</v>
      </c>
      <c r="G112" s="43">
        <v>16.8</v>
      </c>
      <c r="H112" s="43">
        <v>12.8</v>
      </c>
      <c r="I112" s="43">
        <v>17</v>
      </c>
      <c r="J112" s="43">
        <v>246</v>
      </c>
      <c r="K112" s="44">
        <v>498</v>
      </c>
      <c r="L112" s="43"/>
    </row>
    <row r="113" spans="1:12" ht="14.5" x14ac:dyDescent="0.35">
      <c r="A113" s="23"/>
      <c r="B113" s="15"/>
      <c r="C113" s="11"/>
      <c r="D113" s="7" t="s">
        <v>29</v>
      </c>
      <c r="E113" s="42" t="s">
        <v>57</v>
      </c>
      <c r="F113" s="43">
        <v>150</v>
      </c>
      <c r="G113" s="43">
        <v>3.8</v>
      </c>
      <c r="H113" s="43">
        <v>6.1</v>
      </c>
      <c r="I113" s="43">
        <v>38.9</v>
      </c>
      <c r="J113" s="43">
        <v>228</v>
      </c>
      <c r="K113" s="44">
        <v>511</v>
      </c>
      <c r="L113" s="43"/>
    </row>
    <row r="114" spans="1:12" ht="14.5" x14ac:dyDescent="0.35">
      <c r="A114" s="23"/>
      <c r="B114" s="15"/>
      <c r="C114" s="11"/>
      <c r="D114" s="7" t="s">
        <v>30</v>
      </c>
      <c r="E114" s="42" t="s">
        <v>52</v>
      </c>
      <c r="F114" s="43">
        <v>200</v>
      </c>
      <c r="G114" s="43">
        <v>0.2</v>
      </c>
      <c r="H114" s="43">
        <v>0.1</v>
      </c>
      <c r="I114" s="43">
        <v>17</v>
      </c>
      <c r="J114" s="43">
        <v>60</v>
      </c>
      <c r="K114" s="44">
        <v>685</v>
      </c>
      <c r="L114" s="43"/>
    </row>
    <row r="115" spans="1:12" ht="14.5" x14ac:dyDescent="0.3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7" t="s">
        <v>32</v>
      </c>
      <c r="E116" s="42" t="s">
        <v>49</v>
      </c>
      <c r="F116" s="43">
        <v>20</v>
      </c>
      <c r="G116" s="43">
        <v>1.3</v>
      </c>
      <c r="H116" s="43">
        <v>0.2</v>
      </c>
      <c r="I116" s="43">
        <v>15</v>
      </c>
      <c r="J116" s="43">
        <v>46</v>
      </c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>
        <v>83</v>
      </c>
    </row>
    <row r="119" spans="1:12" ht="14.5" x14ac:dyDescent="0.35">
      <c r="A119" s="24"/>
      <c r="B119" s="17"/>
      <c r="C119" s="8"/>
      <c r="D119" s="18" t="s">
        <v>33</v>
      </c>
      <c r="E119" s="9"/>
      <c r="F119" s="19">
        <f>SUM(F110:F118)</f>
        <v>720</v>
      </c>
      <c r="G119" s="19">
        <f t="shared" ref="G119:J119" si="56">SUM(G110:G118)</f>
        <v>24.540000000000003</v>
      </c>
      <c r="H119" s="19">
        <f t="shared" si="56"/>
        <v>24.56</v>
      </c>
      <c r="I119" s="19">
        <f t="shared" si="56"/>
        <v>100.1</v>
      </c>
      <c r="J119" s="19">
        <f t="shared" si="56"/>
        <v>707.2</v>
      </c>
      <c r="K119" s="25"/>
      <c r="L119" s="19">
        <f t="shared" ref="L119" si="57">SUM(L110:L118)</f>
        <v>83</v>
      </c>
    </row>
    <row r="120" spans="1:12" ht="14.5" x14ac:dyDescent="0.25">
      <c r="A120" s="29">
        <f>A102</f>
        <v>2</v>
      </c>
      <c r="B120" s="30">
        <f>B102</f>
        <v>1</v>
      </c>
      <c r="C120" s="51" t="s">
        <v>4</v>
      </c>
      <c r="D120" s="52"/>
      <c r="E120" s="31"/>
      <c r="F120" s="32">
        <f>F109+F119</f>
        <v>1220</v>
      </c>
      <c r="G120" s="32">
        <f t="shared" ref="G120" si="58">G109+G119</f>
        <v>42.94</v>
      </c>
      <c r="H120" s="32">
        <f t="shared" ref="H120" si="59">H109+H119</f>
        <v>43.459999999999994</v>
      </c>
      <c r="I120" s="32">
        <f t="shared" ref="I120" si="60">I109+I119</f>
        <v>181.3</v>
      </c>
      <c r="J120" s="32">
        <f t="shared" ref="J120:L120" si="61">J109+J119</f>
        <v>1331.3000000000002</v>
      </c>
      <c r="K120" s="32"/>
      <c r="L120" s="32">
        <f t="shared" si="61"/>
        <v>166</v>
      </c>
    </row>
    <row r="121" spans="1:12" ht="14.5" x14ac:dyDescent="0.35">
      <c r="A121" s="14">
        <v>2</v>
      </c>
      <c r="B121" s="15">
        <v>2</v>
      </c>
      <c r="C121" s="22" t="s">
        <v>20</v>
      </c>
      <c r="D121" s="5" t="s">
        <v>21</v>
      </c>
      <c r="E121" s="39" t="s">
        <v>62</v>
      </c>
      <c r="F121" s="40">
        <v>120</v>
      </c>
      <c r="G121" s="40">
        <v>6.9</v>
      </c>
      <c r="H121" s="40">
        <v>9.5</v>
      </c>
      <c r="I121" s="40">
        <v>13.2</v>
      </c>
      <c r="J121" s="40">
        <v>222.5</v>
      </c>
      <c r="K121" s="40" t="s">
        <v>81</v>
      </c>
      <c r="L121" s="40"/>
    </row>
    <row r="122" spans="1:12" ht="14.5" x14ac:dyDescent="0.35">
      <c r="A122" s="14"/>
      <c r="B122" s="15"/>
      <c r="C122" s="11"/>
      <c r="D122" s="6"/>
      <c r="E122" s="42" t="s">
        <v>47</v>
      </c>
      <c r="F122" s="43">
        <v>150</v>
      </c>
      <c r="G122" s="43">
        <v>5.0999999999999996</v>
      </c>
      <c r="H122" s="43">
        <v>4.3</v>
      </c>
      <c r="I122" s="43">
        <v>38.4</v>
      </c>
      <c r="J122" s="43">
        <v>244.5</v>
      </c>
      <c r="K122" s="44">
        <v>516</v>
      </c>
      <c r="L122" s="43"/>
    </row>
    <row r="123" spans="1:12" ht="14.5" x14ac:dyDescent="0.35">
      <c r="A123" s="14"/>
      <c r="B123" s="15"/>
      <c r="C123" s="11"/>
      <c r="D123" s="7" t="s">
        <v>22</v>
      </c>
      <c r="E123" s="42" t="s">
        <v>82</v>
      </c>
      <c r="F123" s="43">
        <v>200</v>
      </c>
      <c r="G123" s="43">
        <v>0.3</v>
      </c>
      <c r="H123" s="43">
        <v>0.1</v>
      </c>
      <c r="I123" s="43">
        <v>15.2</v>
      </c>
      <c r="J123" s="43">
        <v>62</v>
      </c>
      <c r="K123" s="44">
        <v>686</v>
      </c>
      <c r="L123" s="43"/>
    </row>
    <row r="124" spans="1:12" ht="14.5" x14ac:dyDescent="0.35">
      <c r="A124" s="14"/>
      <c r="B124" s="15"/>
      <c r="C124" s="11"/>
      <c r="D124" s="7" t="s">
        <v>23</v>
      </c>
      <c r="E124" s="42" t="s">
        <v>67</v>
      </c>
      <c r="F124" s="43">
        <v>35</v>
      </c>
      <c r="G124" s="43">
        <v>5.2</v>
      </c>
      <c r="H124" s="43">
        <v>5</v>
      </c>
      <c r="I124" s="43">
        <v>10.3</v>
      </c>
      <c r="J124" s="43">
        <v>107</v>
      </c>
      <c r="K124" s="44">
        <v>3</v>
      </c>
      <c r="L124" s="43"/>
    </row>
    <row r="125" spans="1:12" ht="14.5" x14ac:dyDescent="0.35">
      <c r="A125" s="14"/>
      <c r="B125" s="15"/>
      <c r="C125" s="11"/>
      <c r="D125" s="7" t="s">
        <v>24</v>
      </c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>
        <v>83</v>
      </c>
    </row>
    <row r="128" spans="1:12" ht="14.5" x14ac:dyDescent="0.35">
      <c r="A128" s="16"/>
      <c r="B128" s="17"/>
      <c r="C128" s="8"/>
      <c r="D128" s="18" t="s">
        <v>33</v>
      </c>
      <c r="E128" s="9"/>
      <c r="F128" s="19">
        <f>SUM(F121:F127)</f>
        <v>505</v>
      </c>
      <c r="G128" s="19">
        <f t="shared" ref="G128:J128" si="62">SUM(G121:G127)</f>
        <v>17.5</v>
      </c>
      <c r="H128" s="19">
        <f t="shared" si="62"/>
        <v>18.899999999999999</v>
      </c>
      <c r="I128" s="19">
        <f t="shared" si="62"/>
        <v>77.099999999999994</v>
      </c>
      <c r="J128" s="19">
        <f t="shared" si="62"/>
        <v>636</v>
      </c>
      <c r="K128" s="25"/>
      <c r="L128" s="19">
        <f t="shared" ref="L128" si="63">SUM(L121:L127)</f>
        <v>83</v>
      </c>
    </row>
    <row r="129" spans="1:12" ht="14.5" x14ac:dyDescent="0.35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42" t="s">
        <v>53</v>
      </c>
      <c r="F129" s="43">
        <v>60</v>
      </c>
      <c r="G129" s="43">
        <v>0.6</v>
      </c>
      <c r="H129" s="43">
        <v>0</v>
      </c>
      <c r="I129" s="43">
        <v>2.2000000000000002</v>
      </c>
      <c r="J129" s="43">
        <v>14.4</v>
      </c>
      <c r="K129" s="44" t="s">
        <v>44</v>
      </c>
      <c r="L129" s="43"/>
    </row>
    <row r="130" spans="1:12" ht="14.5" x14ac:dyDescent="0.35">
      <c r="A130" s="14"/>
      <c r="B130" s="15"/>
      <c r="C130" s="11"/>
      <c r="D130" s="7" t="s">
        <v>27</v>
      </c>
      <c r="E130" s="42" t="s">
        <v>45</v>
      </c>
      <c r="F130" s="43">
        <v>200</v>
      </c>
      <c r="G130" s="43">
        <v>7.8</v>
      </c>
      <c r="H130" s="43">
        <v>4</v>
      </c>
      <c r="I130" s="43">
        <v>27</v>
      </c>
      <c r="J130" s="43">
        <v>133.6</v>
      </c>
      <c r="K130" s="44">
        <v>139</v>
      </c>
      <c r="L130" s="43"/>
    </row>
    <row r="131" spans="1:12" ht="14.5" x14ac:dyDescent="0.35">
      <c r="A131" s="14"/>
      <c r="B131" s="15"/>
      <c r="C131" s="11"/>
      <c r="D131" s="7" t="s">
        <v>28</v>
      </c>
      <c r="E131" s="42" t="s">
        <v>83</v>
      </c>
      <c r="F131" s="43">
        <v>100</v>
      </c>
      <c r="G131" s="43">
        <v>8.5</v>
      </c>
      <c r="H131" s="43">
        <v>17.600000000000001</v>
      </c>
      <c r="I131" s="43">
        <v>2.2999999999999998</v>
      </c>
      <c r="J131" s="43">
        <v>247.2</v>
      </c>
      <c r="K131" s="44">
        <v>260</v>
      </c>
      <c r="L131" s="43"/>
    </row>
    <row r="132" spans="1:12" ht="14.5" x14ac:dyDescent="0.35">
      <c r="A132" s="14"/>
      <c r="B132" s="15"/>
      <c r="C132" s="11"/>
      <c r="D132" s="7" t="s">
        <v>29</v>
      </c>
      <c r="E132" s="42" t="s">
        <v>64</v>
      </c>
      <c r="F132" s="43">
        <v>150</v>
      </c>
      <c r="G132" s="43">
        <v>7.7</v>
      </c>
      <c r="H132" s="43">
        <v>4.9000000000000004</v>
      </c>
      <c r="I132" s="43">
        <v>42.6</v>
      </c>
      <c r="J132" s="43">
        <v>279</v>
      </c>
      <c r="K132" s="44">
        <v>508</v>
      </c>
      <c r="L132" s="43"/>
    </row>
    <row r="133" spans="1:12" ht="14.5" x14ac:dyDescent="0.35">
      <c r="A133" s="14"/>
      <c r="B133" s="15"/>
      <c r="C133" s="11"/>
      <c r="D133" s="7" t="s">
        <v>30</v>
      </c>
      <c r="E133" s="42" t="s">
        <v>84</v>
      </c>
      <c r="F133" s="43">
        <v>180</v>
      </c>
      <c r="G133" s="43">
        <v>0.2</v>
      </c>
      <c r="H133" s="43">
        <v>0.1</v>
      </c>
      <c r="I133" s="43">
        <v>33</v>
      </c>
      <c r="J133" s="43">
        <v>138</v>
      </c>
      <c r="K133" s="44">
        <v>634</v>
      </c>
      <c r="L133" s="43"/>
    </row>
    <row r="134" spans="1:12" ht="14.5" x14ac:dyDescent="0.3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7" t="s">
        <v>32</v>
      </c>
      <c r="E135" s="42" t="s">
        <v>49</v>
      </c>
      <c r="F135" s="43">
        <v>20</v>
      </c>
      <c r="G135" s="43">
        <v>1.3</v>
      </c>
      <c r="H135" s="43">
        <v>0.2</v>
      </c>
      <c r="I135" s="43">
        <v>9.9</v>
      </c>
      <c r="J135" s="43">
        <v>0.2</v>
      </c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>
        <v>83</v>
      </c>
    </row>
    <row r="138" spans="1:12" ht="14.5" x14ac:dyDescent="0.35">
      <c r="A138" s="16"/>
      <c r="B138" s="17"/>
      <c r="C138" s="8"/>
      <c r="D138" s="18" t="s">
        <v>33</v>
      </c>
      <c r="E138" s="9"/>
      <c r="F138" s="19">
        <f>SUM(F129:F137)</f>
        <v>710</v>
      </c>
      <c r="G138" s="19">
        <f t="shared" ref="G138:J138" si="64">SUM(G129:G137)</f>
        <v>26.099999999999998</v>
      </c>
      <c r="H138" s="19">
        <f t="shared" si="64"/>
        <v>26.8</v>
      </c>
      <c r="I138" s="19">
        <f t="shared" si="64"/>
        <v>117</v>
      </c>
      <c r="J138" s="19">
        <f t="shared" si="64"/>
        <v>812.40000000000009</v>
      </c>
      <c r="K138" s="25"/>
      <c r="L138" s="19">
        <f t="shared" ref="L138" si="65">SUM(L129:L137)</f>
        <v>83</v>
      </c>
    </row>
    <row r="139" spans="1:12" ht="14.5" x14ac:dyDescent="0.25">
      <c r="A139" s="33">
        <f>A121</f>
        <v>2</v>
      </c>
      <c r="B139" s="33">
        <f>B121</f>
        <v>2</v>
      </c>
      <c r="C139" s="51" t="s">
        <v>4</v>
      </c>
      <c r="D139" s="52"/>
      <c r="E139" s="31"/>
      <c r="F139" s="32">
        <f>F128+F138</f>
        <v>1215</v>
      </c>
      <c r="G139" s="32">
        <f t="shared" ref="G139" si="66">G128+G138</f>
        <v>43.599999999999994</v>
      </c>
      <c r="H139" s="32">
        <f t="shared" ref="H139" si="67">H128+H138</f>
        <v>45.7</v>
      </c>
      <c r="I139" s="32">
        <f t="shared" ref="I139" si="68">I128+I138</f>
        <v>194.1</v>
      </c>
      <c r="J139" s="32">
        <f t="shared" ref="J139:L139" si="69">J128+J138</f>
        <v>1448.4</v>
      </c>
      <c r="K139" s="32"/>
      <c r="L139" s="32">
        <f t="shared" si="69"/>
        <v>166</v>
      </c>
    </row>
    <row r="140" spans="1:12" ht="14.5" x14ac:dyDescent="0.35">
      <c r="A140" s="20">
        <v>2</v>
      </c>
      <c r="B140" s="21">
        <v>3</v>
      </c>
      <c r="C140" s="22" t="s">
        <v>20</v>
      </c>
      <c r="D140" s="5" t="s">
        <v>21</v>
      </c>
      <c r="E140" s="39" t="s">
        <v>86</v>
      </c>
      <c r="F140" s="40">
        <v>170</v>
      </c>
      <c r="G140" s="40">
        <v>16</v>
      </c>
      <c r="H140" s="40">
        <v>17</v>
      </c>
      <c r="I140" s="40">
        <v>51.1</v>
      </c>
      <c r="J140" s="40">
        <v>499.8</v>
      </c>
      <c r="K140" s="41">
        <v>733</v>
      </c>
      <c r="L140" s="40"/>
    </row>
    <row r="141" spans="1:12" ht="14.5" x14ac:dyDescent="0.35">
      <c r="A141" s="23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4.5" x14ac:dyDescent="0.35">
      <c r="A142" s="23"/>
      <c r="B142" s="15"/>
      <c r="C142" s="11"/>
      <c r="D142" s="7" t="s">
        <v>22</v>
      </c>
      <c r="E142" s="42" t="s">
        <v>73</v>
      </c>
      <c r="F142" s="43">
        <v>200</v>
      </c>
      <c r="G142" s="43">
        <v>0.2</v>
      </c>
      <c r="H142" s="43">
        <v>0.1</v>
      </c>
      <c r="I142" s="43">
        <v>10</v>
      </c>
      <c r="J142" s="43">
        <v>40</v>
      </c>
      <c r="K142" s="44">
        <v>685</v>
      </c>
      <c r="L142" s="43"/>
    </row>
    <row r="143" spans="1:12" ht="15.75" customHeight="1" x14ac:dyDescent="0.3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7" t="s">
        <v>24</v>
      </c>
      <c r="E144" s="42" t="s">
        <v>60</v>
      </c>
      <c r="F144" s="43">
        <v>130</v>
      </c>
      <c r="G144" s="43">
        <v>0.6</v>
      </c>
      <c r="H144" s="43">
        <v>0.6</v>
      </c>
      <c r="I144" s="43">
        <v>12.7</v>
      </c>
      <c r="J144" s="43">
        <v>61.1</v>
      </c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>
        <v>83</v>
      </c>
    </row>
    <row r="147" spans="1:12" ht="14.5" x14ac:dyDescent="0.35">
      <c r="A147" s="24"/>
      <c r="B147" s="17"/>
      <c r="C147" s="8"/>
      <c r="D147" s="18" t="s">
        <v>33</v>
      </c>
      <c r="E147" s="9"/>
      <c r="F147" s="19">
        <f>SUM(F140:F146)</f>
        <v>500</v>
      </c>
      <c r="G147" s="19">
        <f t="shared" ref="G147:J147" si="70">SUM(G140:G146)</f>
        <v>16.8</v>
      </c>
      <c r="H147" s="19">
        <f t="shared" si="70"/>
        <v>17.700000000000003</v>
      </c>
      <c r="I147" s="19">
        <f t="shared" si="70"/>
        <v>73.8</v>
      </c>
      <c r="J147" s="19">
        <f t="shared" si="70"/>
        <v>600.9</v>
      </c>
      <c r="K147" s="25"/>
      <c r="L147" s="19">
        <f t="shared" ref="L147" si="71">SUM(L140:L146)</f>
        <v>83</v>
      </c>
    </row>
    <row r="148" spans="1:12" ht="14.5" x14ac:dyDescent="0.35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42" t="s">
        <v>53</v>
      </c>
      <c r="F148" s="43">
        <v>60</v>
      </c>
      <c r="G148" s="43">
        <v>0.6</v>
      </c>
      <c r="H148" s="43">
        <v>0</v>
      </c>
      <c r="I148" s="43">
        <v>2.2000000000000002</v>
      </c>
      <c r="J148" s="43">
        <v>7.8</v>
      </c>
      <c r="K148" s="44" t="s">
        <v>44</v>
      </c>
      <c r="L148" s="43"/>
    </row>
    <row r="149" spans="1:12" ht="14.5" x14ac:dyDescent="0.35">
      <c r="A149" s="23"/>
      <c r="B149" s="15"/>
      <c r="C149" s="11"/>
      <c r="D149" s="7" t="s">
        <v>27</v>
      </c>
      <c r="E149" s="42" t="s">
        <v>87</v>
      </c>
      <c r="F149" s="43">
        <v>200</v>
      </c>
      <c r="G149" s="43">
        <v>4.9000000000000004</v>
      </c>
      <c r="H149" s="43">
        <v>6.7</v>
      </c>
      <c r="I149" s="43">
        <v>17.8</v>
      </c>
      <c r="J149" s="43">
        <v>145</v>
      </c>
      <c r="K149" s="44">
        <v>147</v>
      </c>
      <c r="L149" s="43"/>
    </row>
    <row r="150" spans="1:12" ht="14.5" x14ac:dyDescent="0.35">
      <c r="A150" s="23"/>
      <c r="B150" s="15"/>
      <c r="C150" s="11"/>
      <c r="D150" s="7" t="s">
        <v>28</v>
      </c>
      <c r="E150" s="42" t="s">
        <v>46</v>
      </c>
      <c r="F150" s="43">
        <v>90</v>
      </c>
      <c r="G150" s="43">
        <v>14.3</v>
      </c>
      <c r="H150" s="43">
        <v>12.7</v>
      </c>
      <c r="I150" s="43">
        <v>15.9</v>
      </c>
      <c r="J150" s="43">
        <v>234.9</v>
      </c>
      <c r="K150" s="44">
        <v>451</v>
      </c>
      <c r="L150" s="43"/>
    </row>
    <row r="151" spans="1:12" ht="14.5" x14ac:dyDescent="0.35">
      <c r="A151" s="23"/>
      <c r="B151" s="15"/>
      <c r="C151" s="11"/>
      <c r="D151" s="7" t="s">
        <v>29</v>
      </c>
      <c r="E151" s="42" t="s">
        <v>88</v>
      </c>
      <c r="F151" s="43">
        <v>150</v>
      </c>
      <c r="G151" s="43">
        <v>3.5</v>
      </c>
      <c r="H151" s="43">
        <v>7</v>
      </c>
      <c r="I151" s="43">
        <v>19</v>
      </c>
      <c r="J151" s="43">
        <v>145.5</v>
      </c>
      <c r="K151" s="44">
        <v>540</v>
      </c>
      <c r="L151" s="43"/>
    </row>
    <row r="152" spans="1:12" ht="14.5" x14ac:dyDescent="0.35">
      <c r="A152" s="23"/>
      <c r="B152" s="15"/>
      <c r="C152" s="11"/>
      <c r="D152" s="7" t="s">
        <v>30</v>
      </c>
      <c r="E152" s="42" t="s">
        <v>89</v>
      </c>
      <c r="F152" s="43">
        <v>200</v>
      </c>
      <c r="G152" s="43">
        <v>0.6</v>
      </c>
      <c r="H152" s="43">
        <v>0</v>
      </c>
      <c r="I152" s="43">
        <v>31.4</v>
      </c>
      <c r="J152" s="43">
        <v>124</v>
      </c>
      <c r="K152" s="44">
        <v>639</v>
      </c>
      <c r="L152" s="43"/>
    </row>
    <row r="153" spans="1:12" ht="14.5" x14ac:dyDescent="0.3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7" t="s">
        <v>32</v>
      </c>
      <c r="E154" s="42" t="s">
        <v>49</v>
      </c>
      <c r="F154" s="43">
        <v>40</v>
      </c>
      <c r="G154" s="43">
        <v>2.6</v>
      </c>
      <c r="H154" s="43">
        <v>0.4</v>
      </c>
      <c r="I154" s="43">
        <v>19.8</v>
      </c>
      <c r="J154" s="43">
        <v>92</v>
      </c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>
        <v>83</v>
      </c>
    </row>
    <row r="157" spans="1:12" ht="14.5" x14ac:dyDescent="0.35">
      <c r="A157" s="24"/>
      <c r="B157" s="17"/>
      <c r="C157" s="8"/>
      <c r="D157" s="18" t="s">
        <v>33</v>
      </c>
      <c r="E157" s="9"/>
      <c r="F157" s="19">
        <f>SUM(F148:F156)</f>
        <v>740</v>
      </c>
      <c r="G157" s="19">
        <f t="shared" ref="G157:J157" si="72">SUM(G148:G156)</f>
        <v>26.500000000000004</v>
      </c>
      <c r="H157" s="19">
        <f t="shared" si="72"/>
        <v>26.799999999999997</v>
      </c>
      <c r="I157" s="19">
        <f t="shared" si="72"/>
        <v>106.1</v>
      </c>
      <c r="J157" s="19">
        <f t="shared" si="72"/>
        <v>749.2</v>
      </c>
      <c r="K157" s="25"/>
      <c r="L157" s="19">
        <f t="shared" ref="L157" si="73">SUM(L148:L156)</f>
        <v>83</v>
      </c>
    </row>
    <row r="158" spans="1:12" ht="14.5" x14ac:dyDescent="0.25">
      <c r="A158" s="29">
        <f>A140</f>
        <v>2</v>
      </c>
      <c r="B158" s="30">
        <f>B140</f>
        <v>3</v>
      </c>
      <c r="C158" s="51" t="s">
        <v>4</v>
      </c>
      <c r="D158" s="52"/>
      <c r="E158" s="31"/>
      <c r="F158" s="32">
        <f>F147+F157</f>
        <v>1240</v>
      </c>
      <c r="G158" s="32">
        <f t="shared" ref="G158" si="74">G147+G157</f>
        <v>43.300000000000004</v>
      </c>
      <c r="H158" s="32">
        <f t="shared" ref="H158" si="75">H147+H157</f>
        <v>44.5</v>
      </c>
      <c r="I158" s="32">
        <f t="shared" ref="I158" si="76">I147+I157</f>
        <v>179.89999999999998</v>
      </c>
      <c r="J158" s="32">
        <f t="shared" ref="J158:L158" si="77">J147+J157</f>
        <v>1350.1</v>
      </c>
      <c r="K158" s="32"/>
      <c r="L158" s="32">
        <f t="shared" si="77"/>
        <v>166</v>
      </c>
    </row>
    <row r="159" spans="1:12" ht="14.5" x14ac:dyDescent="0.35">
      <c r="A159" s="20">
        <v>2</v>
      </c>
      <c r="B159" s="21">
        <v>4</v>
      </c>
      <c r="C159" s="22" t="s">
        <v>20</v>
      </c>
      <c r="D159" s="5" t="s">
        <v>21</v>
      </c>
      <c r="E159" s="39" t="s">
        <v>90</v>
      </c>
      <c r="F159" s="40">
        <v>90</v>
      </c>
      <c r="G159" s="40">
        <v>11</v>
      </c>
      <c r="H159" s="40">
        <v>7</v>
      </c>
      <c r="I159" s="40">
        <v>8.3000000000000007</v>
      </c>
      <c r="J159" s="40">
        <v>149.30000000000001</v>
      </c>
      <c r="K159" s="41">
        <v>388</v>
      </c>
      <c r="L159" s="40"/>
    </row>
    <row r="160" spans="1:12" ht="14.5" x14ac:dyDescent="0.35">
      <c r="A160" s="23"/>
      <c r="B160" s="15"/>
      <c r="C160" s="11"/>
      <c r="D160" s="6"/>
      <c r="E160" s="42" t="s">
        <v>51</v>
      </c>
      <c r="F160" s="43">
        <v>150</v>
      </c>
      <c r="G160" s="43">
        <v>3.2</v>
      </c>
      <c r="H160" s="43">
        <v>6.8</v>
      </c>
      <c r="I160" s="43">
        <v>21.9</v>
      </c>
      <c r="J160" s="43">
        <v>163.5</v>
      </c>
      <c r="K160" s="44">
        <v>520</v>
      </c>
      <c r="L160" s="43"/>
    </row>
    <row r="161" spans="1:12" ht="14.5" x14ac:dyDescent="0.35">
      <c r="A161" s="23"/>
      <c r="B161" s="15"/>
      <c r="C161" s="11"/>
      <c r="D161" s="6"/>
      <c r="E161" s="42" t="s">
        <v>53</v>
      </c>
      <c r="F161" s="43">
        <v>60</v>
      </c>
      <c r="G161" s="43">
        <v>0.6</v>
      </c>
      <c r="H161" s="43">
        <v>0</v>
      </c>
      <c r="I161" s="43">
        <v>15</v>
      </c>
      <c r="J161" s="43">
        <v>8.4</v>
      </c>
      <c r="K161" s="44" t="s">
        <v>44</v>
      </c>
      <c r="L161" s="43"/>
    </row>
    <row r="162" spans="1:12" ht="14.5" x14ac:dyDescent="0.35">
      <c r="A162" s="23"/>
      <c r="B162" s="15"/>
      <c r="C162" s="11"/>
      <c r="D162" s="7" t="s">
        <v>22</v>
      </c>
      <c r="E162" s="42" t="s">
        <v>52</v>
      </c>
      <c r="F162" s="43">
        <v>200</v>
      </c>
      <c r="G162" s="43">
        <v>0.2</v>
      </c>
      <c r="H162" s="43">
        <v>0.1</v>
      </c>
      <c r="I162" s="43">
        <v>15</v>
      </c>
      <c r="J162" s="43">
        <v>60</v>
      </c>
      <c r="K162" s="44">
        <v>685</v>
      </c>
      <c r="L162" s="43"/>
    </row>
    <row r="163" spans="1:12" ht="14.5" x14ac:dyDescent="0.35">
      <c r="A163" s="23"/>
      <c r="B163" s="15"/>
      <c r="C163" s="11"/>
      <c r="D163" s="7" t="s">
        <v>23</v>
      </c>
      <c r="E163" s="42" t="s">
        <v>54</v>
      </c>
      <c r="F163" s="43">
        <v>25</v>
      </c>
      <c r="G163" s="43">
        <v>2</v>
      </c>
      <c r="H163" s="43">
        <v>4.3</v>
      </c>
      <c r="I163" s="43">
        <v>12.9</v>
      </c>
      <c r="J163" s="43">
        <v>65.5</v>
      </c>
      <c r="K163" s="44"/>
      <c r="L163" s="43"/>
    </row>
    <row r="164" spans="1:12" ht="14.5" x14ac:dyDescent="0.35">
      <c r="A164" s="23"/>
      <c r="B164" s="15"/>
      <c r="C164" s="11"/>
      <c r="D164" s="7" t="s">
        <v>24</v>
      </c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4.5" x14ac:dyDescent="0.35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>
        <v>83</v>
      </c>
    </row>
    <row r="167" spans="1:12" ht="14.5" x14ac:dyDescent="0.35">
      <c r="A167" s="24"/>
      <c r="B167" s="17"/>
      <c r="C167" s="8"/>
      <c r="D167" s="18" t="s">
        <v>33</v>
      </c>
      <c r="E167" s="9"/>
      <c r="F167" s="19">
        <f>SUM(F159:F166)</f>
        <v>525</v>
      </c>
      <c r="G167" s="19">
        <f t="shared" ref="G167:J167" si="78">SUM(G159:G166)</f>
        <v>17</v>
      </c>
      <c r="H167" s="19">
        <f t="shared" si="78"/>
        <v>18.2</v>
      </c>
      <c r="I167" s="19">
        <f t="shared" si="78"/>
        <v>73.100000000000009</v>
      </c>
      <c r="J167" s="19">
        <f t="shared" si="78"/>
        <v>446.7</v>
      </c>
      <c r="K167" s="25"/>
      <c r="L167" s="19">
        <f t="shared" ref="L167" si="79">SUM(L159:L166)</f>
        <v>83</v>
      </c>
    </row>
    <row r="168" spans="1:12" ht="14.5" x14ac:dyDescent="0.35">
      <c r="A168" s="26">
        <f>A159</f>
        <v>2</v>
      </c>
      <c r="B168" s="13">
        <f>B159</f>
        <v>4</v>
      </c>
      <c r="C168" s="10" t="s">
        <v>25</v>
      </c>
      <c r="D168" s="7" t="s">
        <v>26</v>
      </c>
      <c r="E168" s="42" t="s">
        <v>53</v>
      </c>
      <c r="F168" s="43">
        <v>60</v>
      </c>
      <c r="G168" s="43">
        <v>1.2</v>
      </c>
      <c r="H168" s="43">
        <v>0</v>
      </c>
      <c r="I168" s="43">
        <v>6.6</v>
      </c>
      <c r="J168" s="43">
        <v>34.799999999999997</v>
      </c>
      <c r="K168" s="44" t="s">
        <v>44</v>
      </c>
      <c r="L168" s="43"/>
    </row>
    <row r="169" spans="1:12" ht="14.5" x14ac:dyDescent="0.35">
      <c r="A169" s="23"/>
      <c r="B169" s="15"/>
      <c r="C169" s="11"/>
      <c r="D169" s="7" t="s">
        <v>27</v>
      </c>
      <c r="E169" s="42" t="s">
        <v>91</v>
      </c>
      <c r="F169" s="43">
        <v>250</v>
      </c>
      <c r="G169" s="43">
        <v>2.2000000000000002</v>
      </c>
      <c r="H169" s="43">
        <v>5.8</v>
      </c>
      <c r="I169" s="43">
        <v>10.4</v>
      </c>
      <c r="J169" s="43">
        <v>104.2</v>
      </c>
      <c r="K169" s="44">
        <v>124</v>
      </c>
      <c r="L169" s="43"/>
    </row>
    <row r="170" spans="1:12" ht="14.5" x14ac:dyDescent="0.35">
      <c r="A170" s="23"/>
      <c r="B170" s="15"/>
      <c r="C170" s="11"/>
      <c r="D170" s="7" t="s">
        <v>28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29</v>
      </c>
      <c r="E171" s="42" t="s">
        <v>92</v>
      </c>
      <c r="F171" s="43">
        <v>200</v>
      </c>
      <c r="G171" s="43">
        <v>20.7</v>
      </c>
      <c r="H171" s="43">
        <v>20.5</v>
      </c>
      <c r="I171" s="43">
        <v>32.5</v>
      </c>
      <c r="J171" s="43">
        <v>429.3</v>
      </c>
      <c r="K171" s="44">
        <v>443</v>
      </c>
      <c r="L171" s="43"/>
    </row>
    <row r="172" spans="1:12" ht="14.5" x14ac:dyDescent="0.35">
      <c r="A172" s="23"/>
      <c r="B172" s="15"/>
      <c r="C172" s="11"/>
      <c r="D172" s="7" t="s">
        <v>30</v>
      </c>
      <c r="E172" s="42" t="s">
        <v>48</v>
      </c>
      <c r="F172" s="43">
        <v>200</v>
      </c>
      <c r="G172" s="43">
        <v>0.4</v>
      </c>
      <c r="H172" s="43">
        <v>0</v>
      </c>
      <c r="I172" s="43">
        <v>49.6</v>
      </c>
      <c r="J172" s="43">
        <v>142</v>
      </c>
      <c r="K172" s="44">
        <v>631</v>
      </c>
      <c r="L172" s="43"/>
    </row>
    <row r="173" spans="1:12" ht="14.5" x14ac:dyDescent="0.35">
      <c r="A173" s="23"/>
      <c r="B173" s="15"/>
      <c r="C173" s="11"/>
      <c r="D173" s="7" t="s">
        <v>31</v>
      </c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7" t="s">
        <v>32</v>
      </c>
      <c r="E174" s="42" t="s">
        <v>49</v>
      </c>
      <c r="F174" s="43">
        <v>20</v>
      </c>
      <c r="G174" s="43">
        <v>1.3</v>
      </c>
      <c r="H174" s="43">
        <v>0.2</v>
      </c>
      <c r="I174" s="43">
        <v>9.9</v>
      </c>
      <c r="J174" s="43">
        <v>46</v>
      </c>
      <c r="K174" s="44"/>
      <c r="L174" s="43"/>
    </row>
    <row r="175" spans="1:12" ht="14.5" x14ac:dyDescent="0.3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4.5" x14ac:dyDescent="0.3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>
        <v>83</v>
      </c>
    </row>
    <row r="177" spans="1:12" ht="14.5" x14ac:dyDescent="0.35">
      <c r="A177" s="24"/>
      <c r="B177" s="17"/>
      <c r="C177" s="8"/>
      <c r="D177" s="18" t="s">
        <v>33</v>
      </c>
      <c r="E177" s="9"/>
      <c r="F177" s="19">
        <f>SUM(F168:F176)</f>
        <v>730</v>
      </c>
      <c r="G177" s="19">
        <f t="shared" ref="G177:J177" si="80">SUM(G168:G176)</f>
        <v>25.8</v>
      </c>
      <c r="H177" s="19">
        <f t="shared" si="80"/>
        <v>26.5</v>
      </c>
      <c r="I177" s="19">
        <f t="shared" si="80"/>
        <v>109</v>
      </c>
      <c r="J177" s="19">
        <f t="shared" si="80"/>
        <v>756.3</v>
      </c>
      <c r="K177" s="25"/>
      <c r="L177" s="19">
        <f t="shared" ref="L177" si="81">SUM(L168:L176)</f>
        <v>83</v>
      </c>
    </row>
    <row r="178" spans="1:12" ht="14.5" x14ac:dyDescent="0.25">
      <c r="A178" s="29">
        <f>A159</f>
        <v>2</v>
      </c>
      <c r="B178" s="30">
        <f>B159</f>
        <v>4</v>
      </c>
      <c r="C178" s="51" t="s">
        <v>4</v>
      </c>
      <c r="D178" s="52"/>
      <c r="E178" s="31"/>
      <c r="F178" s="32">
        <f>F167+F177</f>
        <v>1255</v>
      </c>
      <c r="G178" s="32">
        <f t="shared" ref="G178" si="82">G167+G177</f>
        <v>42.8</v>
      </c>
      <c r="H178" s="32">
        <f t="shared" ref="H178" si="83">H167+H177</f>
        <v>44.7</v>
      </c>
      <c r="I178" s="32">
        <f t="shared" ref="I178" si="84">I167+I177</f>
        <v>182.10000000000002</v>
      </c>
      <c r="J178" s="32">
        <f t="shared" ref="J178:L178" si="85">J167+J177</f>
        <v>1203</v>
      </c>
      <c r="K178" s="32"/>
      <c r="L178" s="32">
        <f t="shared" si="85"/>
        <v>166</v>
      </c>
    </row>
    <row r="179" spans="1:12" ht="14.5" x14ac:dyDescent="0.35">
      <c r="A179" s="20">
        <v>2</v>
      </c>
      <c r="B179" s="21">
        <v>5</v>
      </c>
      <c r="C179" s="22" t="s">
        <v>20</v>
      </c>
      <c r="D179" s="5" t="s">
        <v>21</v>
      </c>
      <c r="E179" s="39" t="s">
        <v>66</v>
      </c>
      <c r="F179" s="40">
        <v>90</v>
      </c>
      <c r="G179" s="40">
        <v>10.8</v>
      </c>
      <c r="H179" s="40">
        <v>5.5</v>
      </c>
      <c r="I179" s="40">
        <v>13</v>
      </c>
      <c r="J179" s="40">
        <v>234.9</v>
      </c>
      <c r="K179" s="41">
        <v>451</v>
      </c>
      <c r="L179" s="40"/>
    </row>
    <row r="180" spans="1:12" ht="14.5" x14ac:dyDescent="0.35">
      <c r="A180" s="23"/>
      <c r="B180" s="15"/>
      <c r="C180" s="11"/>
      <c r="D180" s="6"/>
      <c r="E180" s="42" t="s">
        <v>47</v>
      </c>
      <c r="F180" s="43">
        <v>200</v>
      </c>
      <c r="G180" s="43">
        <v>6.8</v>
      </c>
      <c r="H180" s="43">
        <v>12.1</v>
      </c>
      <c r="I180" s="43">
        <v>45.6</v>
      </c>
      <c r="J180" s="43">
        <v>326</v>
      </c>
      <c r="K180" s="44">
        <v>516</v>
      </c>
      <c r="L180" s="43"/>
    </row>
    <row r="181" spans="1:12" ht="14.5" x14ac:dyDescent="0.35">
      <c r="A181" s="23"/>
      <c r="B181" s="15"/>
      <c r="C181" s="11"/>
      <c r="D181" s="7" t="s">
        <v>22</v>
      </c>
      <c r="E181" s="42" t="s">
        <v>82</v>
      </c>
      <c r="F181" s="43">
        <v>200</v>
      </c>
      <c r="G181" s="43">
        <v>0.3</v>
      </c>
      <c r="H181" s="43">
        <v>0.1</v>
      </c>
      <c r="I181" s="43">
        <v>15.2</v>
      </c>
      <c r="J181" s="43">
        <v>62</v>
      </c>
      <c r="K181" s="44">
        <v>686</v>
      </c>
      <c r="L181" s="43"/>
    </row>
    <row r="182" spans="1:12" ht="14.5" x14ac:dyDescent="0.35">
      <c r="A182" s="23"/>
      <c r="B182" s="15"/>
      <c r="C182" s="11"/>
      <c r="D182" s="7" t="s">
        <v>23</v>
      </c>
      <c r="E182" s="42" t="s">
        <v>49</v>
      </c>
      <c r="F182" s="43">
        <v>20</v>
      </c>
      <c r="G182" s="43">
        <v>1.3</v>
      </c>
      <c r="H182" s="43">
        <v>2</v>
      </c>
      <c r="I182" s="43">
        <v>9.9</v>
      </c>
      <c r="J182" s="43">
        <v>46</v>
      </c>
      <c r="K182" s="44"/>
      <c r="L182" s="43"/>
    </row>
    <row r="183" spans="1:12" ht="14.5" x14ac:dyDescent="0.35">
      <c r="A183" s="23"/>
      <c r="B183" s="15"/>
      <c r="C183" s="11"/>
      <c r="D183" s="7" t="s">
        <v>24</v>
      </c>
      <c r="E183" s="42"/>
      <c r="F183" s="43"/>
      <c r="G183" s="43"/>
      <c r="H183" s="43"/>
      <c r="I183" s="43"/>
      <c r="J183" s="43"/>
      <c r="K183" s="44"/>
      <c r="L183" s="43"/>
    </row>
    <row r="184" spans="1:12" ht="14.5" x14ac:dyDescent="0.3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4.5" x14ac:dyDescent="0.3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>
        <v>83</v>
      </c>
    </row>
    <row r="186" spans="1:12" ht="15.75" customHeight="1" x14ac:dyDescent="0.35">
      <c r="A186" s="24"/>
      <c r="B186" s="17"/>
      <c r="C186" s="8"/>
      <c r="D186" s="18" t="s">
        <v>33</v>
      </c>
      <c r="E186" s="9"/>
      <c r="F186" s="19">
        <f>SUM(F179:F185)</f>
        <v>510</v>
      </c>
      <c r="G186" s="19">
        <f t="shared" ref="G186:I186" si="86">SUM(G179:G185)</f>
        <v>19.200000000000003</v>
      </c>
      <c r="H186" s="19">
        <f t="shared" si="86"/>
        <v>19.700000000000003</v>
      </c>
      <c r="I186" s="19">
        <f t="shared" si="86"/>
        <v>83.7</v>
      </c>
      <c r="J186" s="19">
        <f>SUM(J179:J185)</f>
        <v>668.9</v>
      </c>
      <c r="K186" s="25"/>
      <c r="L186" s="19">
        <f t="shared" ref="L186" si="87">SUM(L179:L185)</f>
        <v>83</v>
      </c>
    </row>
    <row r="187" spans="1:12" ht="14.5" x14ac:dyDescent="0.35">
      <c r="A187" s="26">
        <f>A179</f>
        <v>2</v>
      </c>
      <c r="B187" s="13">
        <f>B179</f>
        <v>5</v>
      </c>
      <c r="C187" s="10" t="s">
        <v>25</v>
      </c>
      <c r="D187" s="7" t="s">
        <v>26</v>
      </c>
      <c r="E187" s="42" t="s">
        <v>53</v>
      </c>
      <c r="F187" s="43">
        <v>60</v>
      </c>
      <c r="G187" s="43">
        <v>0.8</v>
      </c>
      <c r="H187" s="43">
        <v>0.2</v>
      </c>
      <c r="I187" s="43">
        <v>2.2999999999999998</v>
      </c>
      <c r="J187" s="43">
        <v>14.4</v>
      </c>
      <c r="K187" s="44" t="s">
        <v>44</v>
      </c>
      <c r="L187" s="43"/>
    </row>
    <row r="188" spans="1:12" ht="14.5" x14ac:dyDescent="0.35">
      <c r="A188" s="23"/>
      <c r="B188" s="15"/>
      <c r="C188" s="11"/>
      <c r="D188" s="7" t="s">
        <v>27</v>
      </c>
      <c r="E188" s="42" t="s">
        <v>94</v>
      </c>
      <c r="F188" s="43">
        <v>200</v>
      </c>
      <c r="G188" s="43">
        <v>4.4000000000000004</v>
      </c>
      <c r="H188" s="43">
        <v>3.2</v>
      </c>
      <c r="I188" s="43">
        <v>16</v>
      </c>
      <c r="J188" s="43">
        <v>108</v>
      </c>
      <c r="K188" s="44">
        <v>132</v>
      </c>
      <c r="L188" s="43"/>
    </row>
    <row r="189" spans="1:12" ht="14.5" x14ac:dyDescent="0.35">
      <c r="A189" s="23"/>
      <c r="B189" s="15"/>
      <c r="C189" s="11"/>
      <c r="D189" s="7" t="s">
        <v>28</v>
      </c>
      <c r="E189" s="42" t="s">
        <v>93</v>
      </c>
      <c r="F189" s="43">
        <v>100</v>
      </c>
      <c r="G189" s="43">
        <v>15.3</v>
      </c>
      <c r="H189" s="43">
        <v>14.4</v>
      </c>
      <c r="I189" s="43">
        <v>3.5</v>
      </c>
      <c r="J189" s="43">
        <v>203.5</v>
      </c>
      <c r="K189" s="44">
        <v>488</v>
      </c>
      <c r="L189" s="43"/>
    </row>
    <row r="190" spans="1:12" ht="14.5" x14ac:dyDescent="0.35">
      <c r="A190" s="23"/>
      <c r="B190" s="15"/>
      <c r="C190" s="11"/>
      <c r="D190" s="7" t="s">
        <v>29</v>
      </c>
      <c r="E190" s="42" t="s">
        <v>57</v>
      </c>
      <c r="F190" s="43">
        <v>150</v>
      </c>
      <c r="G190" s="43">
        <v>3.8</v>
      </c>
      <c r="H190" s="43">
        <v>6.4</v>
      </c>
      <c r="I190" s="43">
        <v>38.9</v>
      </c>
      <c r="J190" s="43">
        <v>228</v>
      </c>
      <c r="K190" s="44">
        <v>511</v>
      </c>
      <c r="L190" s="43"/>
    </row>
    <row r="191" spans="1:12" ht="14.5" x14ac:dyDescent="0.35">
      <c r="A191" s="23"/>
      <c r="B191" s="15"/>
      <c r="C191" s="11"/>
      <c r="D191" s="7" t="s">
        <v>30</v>
      </c>
      <c r="E191" s="42" t="s">
        <v>65</v>
      </c>
      <c r="F191" s="43">
        <v>180</v>
      </c>
      <c r="G191" s="43">
        <v>0.2</v>
      </c>
      <c r="H191" s="43">
        <v>0.1</v>
      </c>
      <c r="I191" s="43">
        <v>33</v>
      </c>
      <c r="J191" s="43">
        <v>138</v>
      </c>
      <c r="K191" s="44">
        <v>634</v>
      </c>
      <c r="L191" s="43"/>
    </row>
    <row r="192" spans="1:12" ht="14.5" x14ac:dyDescent="0.35">
      <c r="A192" s="23"/>
      <c r="B192" s="15"/>
      <c r="C192" s="11"/>
      <c r="D192" s="7" t="s">
        <v>31</v>
      </c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7" t="s">
        <v>32</v>
      </c>
      <c r="E193" s="42" t="s">
        <v>49</v>
      </c>
      <c r="F193" s="43">
        <v>20</v>
      </c>
      <c r="G193" s="43">
        <v>1.3</v>
      </c>
      <c r="H193" s="43">
        <v>2</v>
      </c>
      <c r="I193" s="43">
        <v>9.9</v>
      </c>
      <c r="J193" s="43">
        <v>46</v>
      </c>
      <c r="K193" s="44"/>
      <c r="L193" s="43"/>
    </row>
    <row r="194" spans="1:12" ht="14.5" x14ac:dyDescent="0.3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4.5" x14ac:dyDescent="0.3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>
        <v>83</v>
      </c>
    </row>
    <row r="196" spans="1:12" ht="14.5" x14ac:dyDescent="0.35">
      <c r="A196" s="24"/>
      <c r="B196" s="17"/>
      <c r="C196" s="8"/>
      <c r="D196" s="18" t="s">
        <v>33</v>
      </c>
      <c r="E196" s="9"/>
      <c r="F196" s="19">
        <f>SUM(F187:F195)</f>
        <v>710</v>
      </c>
      <c r="G196" s="19">
        <f t="shared" ref="G196:J196" si="88">SUM(G187:G195)</f>
        <v>25.8</v>
      </c>
      <c r="H196" s="19">
        <f t="shared" si="88"/>
        <v>26.300000000000004</v>
      </c>
      <c r="I196" s="19">
        <f t="shared" si="88"/>
        <v>103.60000000000001</v>
      </c>
      <c r="J196" s="19">
        <f t="shared" si="88"/>
        <v>737.9</v>
      </c>
      <c r="K196" s="25"/>
      <c r="L196" s="19">
        <f t="shared" ref="L196" si="89">SUM(L187:L195)</f>
        <v>83</v>
      </c>
    </row>
    <row r="197" spans="1:12" ht="14.5" x14ac:dyDescent="0.25">
      <c r="A197" s="29">
        <f>A179</f>
        <v>2</v>
      </c>
      <c r="B197" s="30">
        <f>B179</f>
        <v>5</v>
      </c>
      <c r="C197" s="51" t="s">
        <v>4</v>
      </c>
      <c r="D197" s="52"/>
      <c r="E197" s="31"/>
      <c r="F197" s="32">
        <f>F186+F196</f>
        <v>1220</v>
      </c>
      <c r="G197" s="32">
        <f t="shared" ref="G197" si="90">G186+G196</f>
        <v>45</v>
      </c>
      <c r="H197" s="32">
        <f t="shared" ref="H197" si="91">H186+H196</f>
        <v>46.000000000000007</v>
      </c>
      <c r="I197" s="32">
        <f t="shared" ref="I197" si="92">I186+I196</f>
        <v>187.3</v>
      </c>
      <c r="J197" s="32">
        <f t="shared" ref="J197:L197" si="93">J186+J196</f>
        <v>1406.8</v>
      </c>
      <c r="K197" s="32"/>
      <c r="L197" s="32">
        <f t="shared" si="93"/>
        <v>166</v>
      </c>
    </row>
    <row r="198" spans="1:12" ht="13" x14ac:dyDescent="0.25">
      <c r="A198" s="27"/>
      <c r="B198" s="28"/>
      <c r="C198" s="53" t="s">
        <v>5</v>
      </c>
      <c r="D198" s="53"/>
      <c r="E198" s="53"/>
      <c r="F198" s="34">
        <f>(F24+F44+F63+F82+F101+F120+F139+F158+F178+F197)/(IF(F24=0,0,1)+IF(F44=0,0,1)+IF(F63=0,0,1)+IF(F82=0,0,1)+IF(F101=0,0,1)+IF(F120=0,0,1)+IF(F139=0,0,1)+IF(F158=0,0,1)+IF(F178=0,0,1)+IF(F197=0,0,1))</f>
        <v>1229.2</v>
      </c>
      <c r="G198" s="34">
        <f t="shared" ref="G198:J198" si="94">(G24+G44+G63+G82+G101+G120+G139+G158+G178+G197)/(IF(G24=0,0,1)+IF(G44=0,0,1)+IF(G63=0,0,1)+IF(G82=0,0,1)+IF(G101=0,0,1)+IF(G120=0,0,1)+IF(G139=0,0,1)+IF(G158=0,0,1)+IF(G178=0,0,1)+IF(G197=0,0,1))</f>
        <v>44.056000000000004</v>
      </c>
      <c r="H198" s="34">
        <f t="shared" si="94"/>
        <v>44.606000000000002</v>
      </c>
      <c r="I198" s="34">
        <f t="shared" si="94"/>
        <v>185.92399999999995</v>
      </c>
      <c r="J198" s="34">
        <f t="shared" si="94"/>
        <v>1365.34</v>
      </c>
      <c r="K198" s="34"/>
      <c r="L198" s="34">
        <f t="shared" ref="L198" si="95">(L24+L44+L63+L82+L101+L120+L139+L158+L178+L197)/(IF(L24=0,0,1)+IF(L44=0,0,1)+IF(L63=0,0,1)+IF(L82=0,0,1)+IF(L101=0,0,1)+IF(L120=0,0,1)+IF(L139=0,0,1)+IF(L158=0,0,1)+IF(L178=0,0,1)+IF(L197=0,0,1))</f>
        <v>166</v>
      </c>
    </row>
  </sheetData>
  <mergeCells count="14">
    <mergeCell ref="C1:E1"/>
    <mergeCell ref="H1:K1"/>
    <mergeCell ref="H2:K2"/>
    <mergeCell ref="C44:D44"/>
    <mergeCell ref="C63:D63"/>
    <mergeCell ref="C82:D82"/>
    <mergeCell ref="C101:D101"/>
    <mergeCell ref="C24:D24"/>
    <mergeCell ref="C198:E198"/>
    <mergeCell ref="C197:D197"/>
    <mergeCell ref="C120:D120"/>
    <mergeCell ref="C139:D139"/>
    <mergeCell ref="C158:D158"/>
    <mergeCell ref="C178:D17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arharova1982@yandex.ru</cp:lastModifiedBy>
  <dcterms:created xsi:type="dcterms:W3CDTF">2022-05-16T14:23:56Z</dcterms:created>
  <dcterms:modified xsi:type="dcterms:W3CDTF">2025-03-25T11:13:08Z</dcterms:modified>
</cp:coreProperties>
</file>